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480" windowHeight="8550" activeTab="0"/>
  </bookViews>
  <sheets>
    <sheet name="Olimpiai válogatóverseny 2009" sheetId="1" r:id="rId1"/>
  </sheets>
  <definedNames>
    <definedName name="_xlnm.Print_Area" localSheetId="0">'Olimpiai válogatóverseny 2009'!$A$1:$U$22</definedName>
  </definedNames>
  <calcPr fullCalcOnLoad="1"/>
</workbook>
</file>

<file path=xl/comments1.xml><?xml version="1.0" encoding="utf-8"?>
<comments xmlns="http://schemas.openxmlformats.org/spreadsheetml/2006/main">
  <authors>
    <author>Szl?vi P?ter</author>
  </authors>
  <commentList>
    <comment ref="V9" authorId="0">
      <text>
        <r>
          <rPr>
            <b/>
            <sz val="8"/>
            <rFont val="Tahoma"/>
            <family val="2"/>
          </rPr>
          <t>Szlávi Péter:</t>
        </r>
        <r>
          <rPr>
            <sz val="8"/>
            <rFont val="Tahoma"/>
            <family val="2"/>
          </rPr>
          <t xml:space="preserve">
nehezen olvasható</t>
        </r>
      </text>
    </comment>
  </commentList>
</comments>
</file>

<file path=xl/sharedStrings.xml><?xml version="1.0" encoding="utf-8"?>
<sst xmlns="http://schemas.openxmlformats.org/spreadsheetml/2006/main" count="41" uniqueCount="41">
  <si>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</si>
  <si>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</si>
  <si>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</si>
  <si>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</si>
  <si>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</si>
  <si>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</si>
  <si>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</si>
  <si>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</si>
  <si>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</si>
  <si>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</si>
  <si>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</si>
  <si>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</si>
  <si>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</si>
  <si>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</si>
  <si>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</si>
  <si>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</si>
  <si>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</si>
  <si>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2. forduló határ</t>
  </si>
  <si>
    <t>Badics Alex</t>
  </si>
  <si>
    <t>Átlag</t>
  </si>
  <si>
    <t>Maximális</t>
  </si>
  <si>
    <t>Átlag °%</t>
  </si>
  <si>
    <t>Danka Miklós András</t>
  </si>
  <si>
    <t>Hadházi Dániel</t>
  </si>
  <si>
    <t>Mészáros András</t>
  </si>
  <si>
    <t>Danner Gábor</t>
  </si>
  <si>
    <t>Gévay Gábor</t>
  </si>
  <si>
    <t>Éles András</t>
  </si>
  <si>
    <t>Kalló Bernát</t>
  </si>
  <si>
    <t>Csikota Balázs</t>
  </si>
  <si>
    <t>Grósz Dániel</t>
  </si>
  <si>
    <t>Nádor István</t>
  </si>
  <si>
    <t>Hunyady Márton</t>
  </si>
  <si>
    <t>Fábián András</t>
  </si>
  <si>
    <t>Wagner Zsolt</t>
  </si>
  <si>
    <t>Turi Zsolt</t>
  </si>
  <si>
    <t>Englert Péter</t>
  </si>
  <si>
    <t>Nagy Dávid</t>
  </si>
  <si>
    <t>Véges Márton</t>
  </si>
  <si>
    <t>3. forduló határ</t>
  </si>
  <si>
    <t>4. forduló határ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</si>
</sst>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4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2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43" applyAlignment="1" applyProtection="1">
      <alignment/>
      <protection/>
    </xf>
    <xf numFmtId="0" fontId="4" fillId="0" borderId="0" xfId="43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4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6" sqref="S6"/>
    </sheetView>
  </sheetViews>
  <sheetFormatPr defaultColWidth="9.00390625" defaultRowHeight="15.75"/>
  <cols>
    <col min="1" max="1" width="2.75390625" style="0" customWidth="1"/>
    <col min="2" max="2" width="18.875" style="0" customWidth="1"/>
    <col min="3" max="3" width="3.125" style="0" customWidth="1"/>
    <col min="4" max="4" width="4.875" style="0" customWidth="1"/>
    <col min="5" max="5" width="5.75390625" style="0" customWidth="1"/>
    <col min="6" max="6" width="5.875" style="0" customWidth="1"/>
    <col min="7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5.25390625" style="0" customWidth="1"/>
    <col min="14" max="15" width="5.75390625" style="0" customWidth="1"/>
    <col min="17" max="19" width="5.875" style="0" customWidth="1"/>
    <col min="20" max="20" width="5.375" style="0" customWidth="1"/>
    <col min="21" max="21" width="12.50390625" style="0" bestFit="1" customWidth="1"/>
    <col min="22" max="22" width="13.625" style="0" bestFit="1" customWidth="1"/>
  </cols>
  <sheetData>
    <row r="1" spans="1:20" ht="16.5" thickBot="1">
      <c r="A1" s="4"/>
      <c r="B1" s="2"/>
      <c r="C1" s="2"/>
      <c r="D1" s="9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7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5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8" t="s">
        <v>14</v>
      </c>
    </row>
    <row r="2" spans="1:22" ht="15.75">
      <c r="A2" s="18">
        <f aca="true" t="shared" si="0" ref="A2:A21">A1+1</f>
        <v>1</v>
      </c>
      <c r="B2" s="19" t="s">
        <v>25</v>
      </c>
      <c r="C2" s="20"/>
      <c r="D2" s="20">
        <v>35</v>
      </c>
      <c r="E2" s="20">
        <v>30</v>
      </c>
      <c r="F2" s="20">
        <v>26</v>
      </c>
      <c r="G2" s="20">
        <v>34</v>
      </c>
      <c r="H2" s="20">
        <v>21</v>
      </c>
      <c r="I2" s="20">
        <v>33</v>
      </c>
      <c r="J2" s="21">
        <f>SUM(D2:I2)</f>
        <v>179</v>
      </c>
      <c r="K2" s="22">
        <v>50</v>
      </c>
      <c r="L2" s="22">
        <v>10</v>
      </c>
      <c r="M2" s="22">
        <v>50</v>
      </c>
      <c r="N2" s="22">
        <v>50</v>
      </c>
      <c r="O2" s="21">
        <f>SUM(K2:N2)</f>
        <v>160</v>
      </c>
      <c r="P2" s="23">
        <f>J2+O2</f>
        <v>339</v>
      </c>
      <c r="Q2" s="20">
        <v>50</v>
      </c>
      <c r="R2" s="20">
        <v>50</v>
      </c>
      <c r="S2" s="20">
        <v>17</v>
      </c>
      <c r="T2" s="30">
        <f>SUM(P2:S2)</f>
        <v>456</v>
      </c>
      <c r="U2" s="15"/>
      <c r="V2" s="16"/>
    </row>
    <row r="3" spans="1:22" ht="15.75">
      <c r="A3" s="24">
        <f t="shared" si="0"/>
        <v>2</v>
      </c>
      <c r="B3" s="25" t="s">
        <v>22</v>
      </c>
      <c r="C3" s="26"/>
      <c r="D3" s="26">
        <v>30</v>
      </c>
      <c r="E3" s="26">
        <v>30</v>
      </c>
      <c r="F3" s="26">
        <v>35</v>
      </c>
      <c r="G3" s="26">
        <v>8</v>
      </c>
      <c r="H3" s="26">
        <v>3</v>
      </c>
      <c r="I3" s="26">
        <v>33</v>
      </c>
      <c r="J3" s="27">
        <f>SUM(D3:I3)</f>
        <v>139</v>
      </c>
      <c r="K3" s="28">
        <v>50</v>
      </c>
      <c r="L3" s="28">
        <v>50</v>
      </c>
      <c r="M3" s="28">
        <v>50</v>
      </c>
      <c r="N3" s="28">
        <v>50</v>
      </c>
      <c r="O3" s="27">
        <f>SUM(K3:N3)</f>
        <v>200</v>
      </c>
      <c r="P3" s="29">
        <f>J3+O3</f>
        <v>339</v>
      </c>
      <c r="Q3" s="26">
        <v>0</v>
      </c>
      <c r="R3" s="26">
        <v>50</v>
      </c>
      <c r="S3" s="26">
        <v>50</v>
      </c>
      <c r="T3" s="30">
        <f>SUM(P3:S3)</f>
        <v>439</v>
      </c>
      <c r="U3" s="15"/>
      <c r="V3" s="16"/>
    </row>
    <row r="4" spans="1:22" ht="15.75">
      <c r="A4" s="24">
        <f t="shared" si="0"/>
        <v>3</v>
      </c>
      <c r="B4" s="25" t="s">
        <v>26</v>
      </c>
      <c r="C4" s="26"/>
      <c r="D4" s="26">
        <v>27</v>
      </c>
      <c r="E4" s="26">
        <v>18</v>
      </c>
      <c r="F4" s="26">
        <v>35</v>
      </c>
      <c r="G4" s="26">
        <v>34</v>
      </c>
      <c r="H4" s="26">
        <v>33</v>
      </c>
      <c r="I4" s="26">
        <v>2</v>
      </c>
      <c r="J4" s="27">
        <f>SUM(D4:I4)</f>
        <v>149</v>
      </c>
      <c r="K4" s="28">
        <v>45</v>
      </c>
      <c r="L4" s="28">
        <v>40</v>
      </c>
      <c r="M4" s="28">
        <v>50</v>
      </c>
      <c r="N4" s="28">
        <v>50</v>
      </c>
      <c r="O4" s="27">
        <f>SUM(K4:N4)</f>
        <v>185</v>
      </c>
      <c r="P4" s="29">
        <f>J4+O4</f>
        <v>334</v>
      </c>
      <c r="Q4" s="26">
        <v>9</v>
      </c>
      <c r="R4" s="26">
        <v>50</v>
      </c>
      <c r="S4" s="26">
        <v>3</v>
      </c>
      <c r="T4" s="30">
        <f>SUM(P4:S4)</f>
        <v>396</v>
      </c>
      <c r="U4" s="15"/>
      <c r="V4" s="16"/>
    </row>
    <row r="5" spans="1:22" s="15" customFormat="1" ht="15.75">
      <c r="A5" s="24">
        <f t="shared" si="0"/>
        <v>4</v>
      </c>
      <c r="B5" s="25" t="s">
        <v>36</v>
      </c>
      <c r="C5" s="26"/>
      <c r="D5" s="26">
        <v>19</v>
      </c>
      <c r="E5" s="26">
        <v>30</v>
      </c>
      <c r="F5" s="26">
        <v>35</v>
      </c>
      <c r="G5" s="26">
        <v>0</v>
      </c>
      <c r="H5" s="26">
        <v>30</v>
      </c>
      <c r="I5" s="26">
        <v>33</v>
      </c>
      <c r="J5" s="27">
        <f>SUM(D5:I5)</f>
        <v>147</v>
      </c>
      <c r="K5" s="28">
        <v>40</v>
      </c>
      <c r="L5" s="28">
        <v>25</v>
      </c>
      <c r="M5" s="28">
        <v>50</v>
      </c>
      <c r="N5" s="28">
        <v>22</v>
      </c>
      <c r="O5" s="27">
        <f>SUM(K5:N5)</f>
        <v>137</v>
      </c>
      <c r="P5" s="29">
        <f>J5+O5</f>
        <v>284</v>
      </c>
      <c r="Q5" s="26">
        <v>50</v>
      </c>
      <c r="R5" s="26">
        <v>0</v>
      </c>
      <c r="S5" s="26">
        <v>50</v>
      </c>
      <c r="T5" s="30">
        <f>SUM(P5:S5)</f>
        <v>384</v>
      </c>
      <c r="V5" s="16"/>
    </row>
    <row r="6" spans="1:22" ht="15.75">
      <c r="A6" s="24">
        <f t="shared" si="0"/>
        <v>5</v>
      </c>
      <c r="B6" s="25" t="s">
        <v>24</v>
      </c>
      <c r="C6" s="49">
        <v>11</v>
      </c>
      <c r="D6" s="26">
        <v>35</v>
      </c>
      <c r="E6" s="26">
        <v>24</v>
      </c>
      <c r="F6" s="26">
        <v>23</v>
      </c>
      <c r="G6" s="26">
        <v>18</v>
      </c>
      <c r="H6" s="26">
        <v>33</v>
      </c>
      <c r="I6" s="26">
        <v>3</v>
      </c>
      <c r="J6" s="27">
        <f>SUM(D6:I6)</f>
        <v>136</v>
      </c>
      <c r="K6" s="28">
        <v>45</v>
      </c>
      <c r="L6" s="28">
        <v>0</v>
      </c>
      <c r="M6" s="28">
        <v>50</v>
      </c>
      <c r="N6" s="28">
        <v>50</v>
      </c>
      <c r="O6" s="27">
        <f>SUM(K6:N6)</f>
        <v>145</v>
      </c>
      <c r="P6" s="29">
        <f>J6+O6</f>
        <v>281</v>
      </c>
      <c r="Q6" s="26">
        <v>50</v>
      </c>
      <c r="R6" s="26">
        <v>50</v>
      </c>
      <c r="S6" s="26">
        <v>0</v>
      </c>
      <c r="T6" s="30">
        <f>SUM(P6:S6)</f>
        <v>381</v>
      </c>
      <c r="U6" s="15"/>
      <c r="V6" s="16"/>
    </row>
    <row r="7" spans="1:22" ht="16.5" thickBot="1">
      <c r="A7" s="32">
        <f t="shared" si="0"/>
        <v>6</v>
      </c>
      <c r="B7" s="44" t="s">
        <v>30</v>
      </c>
      <c r="C7" s="34"/>
      <c r="D7" s="34">
        <v>35</v>
      </c>
      <c r="E7" s="34">
        <v>9</v>
      </c>
      <c r="F7" s="34">
        <v>35</v>
      </c>
      <c r="G7" s="34">
        <v>0</v>
      </c>
      <c r="H7" s="34">
        <v>33</v>
      </c>
      <c r="I7" s="34">
        <v>33</v>
      </c>
      <c r="J7" s="35">
        <f>SUM(D7:I7)</f>
        <v>145</v>
      </c>
      <c r="K7" s="45">
        <v>45</v>
      </c>
      <c r="L7" s="45">
        <v>10</v>
      </c>
      <c r="M7" s="45">
        <v>50</v>
      </c>
      <c r="N7" s="45">
        <v>50</v>
      </c>
      <c r="O7" s="35">
        <f>SUM(K7:N7)</f>
        <v>155</v>
      </c>
      <c r="P7" s="46">
        <f>J7+O7</f>
        <v>300</v>
      </c>
      <c r="Q7" s="34">
        <v>50</v>
      </c>
      <c r="R7" s="34">
        <v>0</v>
      </c>
      <c r="S7" s="34">
        <v>0</v>
      </c>
      <c r="T7" s="47">
        <f>SUM(P7:S7)</f>
        <v>350</v>
      </c>
      <c r="U7" s="48" t="s">
        <v>40</v>
      </c>
      <c r="V7" s="16"/>
    </row>
    <row r="8" spans="1:22" ht="15.75">
      <c r="A8" s="37">
        <f t="shared" si="0"/>
        <v>7</v>
      </c>
      <c r="B8" s="38" t="s">
        <v>37</v>
      </c>
      <c r="C8" s="51"/>
      <c r="D8" s="39">
        <v>17</v>
      </c>
      <c r="E8" s="39">
        <v>15</v>
      </c>
      <c r="F8" s="39">
        <v>26</v>
      </c>
      <c r="G8" s="39">
        <v>6</v>
      </c>
      <c r="H8" s="39">
        <v>21</v>
      </c>
      <c r="I8" s="39">
        <v>33</v>
      </c>
      <c r="J8" s="40">
        <f aca="true" t="shared" si="1" ref="J8:J21">SUM(D8:I8)</f>
        <v>118</v>
      </c>
      <c r="K8" s="41">
        <v>45</v>
      </c>
      <c r="L8" s="41">
        <v>25</v>
      </c>
      <c r="M8" s="41">
        <v>50</v>
      </c>
      <c r="N8" s="41">
        <v>12</v>
      </c>
      <c r="O8" s="40">
        <f aca="true" t="shared" si="2" ref="O8:O21">SUM(K8:N8)</f>
        <v>132</v>
      </c>
      <c r="P8" s="42">
        <f aca="true" t="shared" si="3" ref="P8:P21">J8+O8</f>
        <v>250</v>
      </c>
      <c r="Q8" s="39"/>
      <c r="R8" s="39"/>
      <c r="S8" s="39"/>
      <c r="T8" s="43">
        <f aca="true" t="shared" si="4" ref="T8:T19">SUM(P8:S8)</f>
        <v>250</v>
      </c>
      <c r="U8" s="15"/>
      <c r="V8" s="17"/>
    </row>
    <row r="9" spans="1:22" ht="16.5" thickBot="1">
      <c r="A9" s="32">
        <f t="shared" si="0"/>
        <v>8</v>
      </c>
      <c r="B9" s="44" t="s">
        <v>18</v>
      </c>
      <c r="C9" s="34"/>
      <c r="D9" s="34">
        <v>8</v>
      </c>
      <c r="E9" s="34">
        <v>27</v>
      </c>
      <c r="F9" s="34">
        <v>6</v>
      </c>
      <c r="G9" s="34">
        <v>10</v>
      </c>
      <c r="H9" s="34">
        <v>33</v>
      </c>
      <c r="I9" s="34">
        <v>0</v>
      </c>
      <c r="J9" s="35">
        <f t="shared" si="1"/>
        <v>84</v>
      </c>
      <c r="K9" s="45">
        <v>40</v>
      </c>
      <c r="L9" s="45">
        <v>25</v>
      </c>
      <c r="M9" s="45">
        <v>50</v>
      </c>
      <c r="N9" s="45">
        <v>39</v>
      </c>
      <c r="O9" s="35">
        <f t="shared" si="2"/>
        <v>154</v>
      </c>
      <c r="P9" s="46">
        <f t="shared" si="3"/>
        <v>238</v>
      </c>
      <c r="Q9" s="34"/>
      <c r="R9" s="34"/>
      <c r="S9" s="34"/>
      <c r="T9" s="47">
        <f t="shared" si="4"/>
        <v>238</v>
      </c>
      <c r="U9" s="48" t="s">
        <v>39</v>
      </c>
      <c r="V9" s="16"/>
    </row>
    <row r="10" spans="1:22" ht="15.75">
      <c r="A10" s="37">
        <f t="shared" si="0"/>
        <v>9</v>
      </c>
      <c r="B10" s="38" t="s">
        <v>32</v>
      </c>
      <c r="C10" s="51">
        <v>11</v>
      </c>
      <c r="D10" s="39">
        <v>9</v>
      </c>
      <c r="E10" s="39">
        <v>18</v>
      </c>
      <c r="F10" s="39">
        <v>23</v>
      </c>
      <c r="G10" s="39">
        <v>8</v>
      </c>
      <c r="H10" s="39">
        <v>30</v>
      </c>
      <c r="I10" s="39">
        <v>10</v>
      </c>
      <c r="J10" s="40">
        <f t="shared" si="1"/>
        <v>98</v>
      </c>
      <c r="K10" s="41">
        <v>30</v>
      </c>
      <c r="L10" s="41">
        <v>15</v>
      </c>
      <c r="M10" s="41">
        <v>50</v>
      </c>
      <c r="N10" s="41">
        <v>42</v>
      </c>
      <c r="O10" s="40">
        <f t="shared" si="2"/>
        <v>137</v>
      </c>
      <c r="P10" s="42">
        <f t="shared" si="3"/>
        <v>235</v>
      </c>
      <c r="Q10" s="39"/>
      <c r="R10" s="39"/>
      <c r="S10" s="39"/>
      <c r="T10" s="43">
        <f t="shared" si="4"/>
        <v>235</v>
      </c>
      <c r="U10" s="15"/>
      <c r="V10" s="16"/>
    </row>
    <row r="11" spans="1:22" ht="15.75">
      <c r="A11" s="24">
        <f t="shared" si="0"/>
        <v>10</v>
      </c>
      <c r="B11" s="25" t="s">
        <v>23</v>
      </c>
      <c r="C11" s="26"/>
      <c r="D11" s="26">
        <v>27</v>
      </c>
      <c r="E11" s="26">
        <v>12</v>
      </c>
      <c r="F11" s="26">
        <v>26</v>
      </c>
      <c r="G11" s="26">
        <v>20</v>
      </c>
      <c r="H11" s="26">
        <v>0</v>
      </c>
      <c r="I11" s="26">
        <v>0</v>
      </c>
      <c r="J11" s="27">
        <f t="shared" si="1"/>
        <v>85</v>
      </c>
      <c r="K11" s="28">
        <v>45</v>
      </c>
      <c r="L11" s="28">
        <v>10</v>
      </c>
      <c r="M11" s="28"/>
      <c r="N11" s="28"/>
      <c r="O11" s="27">
        <f t="shared" si="2"/>
        <v>55</v>
      </c>
      <c r="P11" s="29">
        <f t="shared" si="3"/>
        <v>140</v>
      </c>
      <c r="Q11" s="26"/>
      <c r="R11" s="26"/>
      <c r="S11" s="26"/>
      <c r="T11" s="30">
        <f t="shared" si="4"/>
        <v>140</v>
      </c>
      <c r="U11" s="15"/>
      <c r="V11" s="16"/>
    </row>
    <row r="12" spans="1:22" ht="15.75">
      <c r="A12" s="24">
        <f t="shared" si="0"/>
        <v>11</v>
      </c>
      <c r="B12" s="25" t="s">
        <v>34</v>
      </c>
      <c r="C12" s="49">
        <v>11</v>
      </c>
      <c r="D12" s="26">
        <v>24</v>
      </c>
      <c r="E12" s="26">
        <v>18</v>
      </c>
      <c r="F12" s="26">
        <v>0</v>
      </c>
      <c r="G12" s="26">
        <v>8</v>
      </c>
      <c r="H12" s="26">
        <v>33</v>
      </c>
      <c r="I12" s="26">
        <v>5</v>
      </c>
      <c r="J12" s="27">
        <f t="shared" si="1"/>
        <v>88</v>
      </c>
      <c r="K12" s="28">
        <v>25</v>
      </c>
      <c r="L12" s="28">
        <v>25</v>
      </c>
      <c r="M12" s="28">
        <v>50</v>
      </c>
      <c r="N12" s="28">
        <v>22</v>
      </c>
      <c r="O12" s="27">
        <f t="shared" si="2"/>
        <v>122</v>
      </c>
      <c r="P12" s="29">
        <f t="shared" si="3"/>
        <v>210</v>
      </c>
      <c r="Q12" s="26"/>
      <c r="R12" s="26"/>
      <c r="S12" s="26"/>
      <c r="T12" s="30">
        <f t="shared" si="4"/>
        <v>210</v>
      </c>
      <c r="U12" s="15"/>
      <c r="V12" s="16"/>
    </row>
    <row r="13" spans="1:22" ht="16.5" thickBot="1">
      <c r="A13" s="32">
        <f t="shared" si="0"/>
        <v>12</v>
      </c>
      <c r="B13" s="44" t="s">
        <v>27</v>
      </c>
      <c r="C13" s="50">
        <v>11</v>
      </c>
      <c r="D13" s="34">
        <v>13</v>
      </c>
      <c r="E13" s="34">
        <v>3</v>
      </c>
      <c r="F13" s="34">
        <v>23</v>
      </c>
      <c r="G13" s="34">
        <v>0</v>
      </c>
      <c r="H13" s="34">
        <v>16</v>
      </c>
      <c r="I13" s="34">
        <v>33</v>
      </c>
      <c r="J13" s="35">
        <f t="shared" si="1"/>
        <v>88</v>
      </c>
      <c r="K13" s="45">
        <v>10</v>
      </c>
      <c r="L13" s="45">
        <v>5</v>
      </c>
      <c r="M13" s="45">
        <v>50</v>
      </c>
      <c r="N13" s="45">
        <v>50</v>
      </c>
      <c r="O13" s="35">
        <f t="shared" si="2"/>
        <v>115</v>
      </c>
      <c r="P13" s="46">
        <f t="shared" si="3"/>
        <v>203</v>
      </c>
      <c r="Q13" s="34"/>
      <c r="R13" s="34"/>
      <c r="S13" s="34"/>
      <c r="T13" s="47">
        <f t="shared" si="4"/>
        <v>203</v>
      </c>
      <c r="U13" s="48" t="s">
        <v>17</v>
      </c>
      <c r="V13" s="16"/>
    </row>
    <row r="14" spans="1:22" ht="15.75">
      <c r="A14" s="37">
        <f t="shared" si="0"/>
        <v>13</v>
      </c>
      <c r="B14" s="38" t="s">
        <v>38</v>
      </c>
      <c r="C14" s="39"/>
      <c r="D14" s="39">
        <v>19</v>
      </c>
      <c r="E14" s="39">
        <v>9</v>
      </c>
      <c r="F14" s="39">
        <v>8</v>
      </c>
      <c r="G14" s="39">
        <v>25</v>
      </c>
      <c r="H14" s="39">
        <v>8</v>
      </c>
      <c r="I14" s="39">
        <v>8</v>
      </c>
      <c r="J14" s="40">
        <f t="shared" si="1"/>
        <v>77</v>
      </c>
      <c r="K14" s="41"/>
      <c r="L14" s="41"/>
      <c r="M14" s="41"/>
      <c r="N14" s="41"/>
      <c r="O14" s="40">
        <f t="shared" si="2"/>
        <v>0</v>
      </c>
      <c r="P14" s="42">
        <f t="shared" si="3"/>
        <v>77</v>
      </c>
      <c r="Q14" s="39"/>
      <c r="R14" s="39"/>
      <c r="S14" s="39"/>
      <c r="T14" s="43">
        <f t="shared" si="4"/>
        <v>77</v>
      </c>
      <c r="U14" s="15"/>
      <c r="V14" s="16"/>
    </row>
    <row r="15" spans="1:22" ht="15.75">
      <c r="A15" s="24">
        <f t="shared" si="0"/>
        <v>14</v>
      </c>
      <c r="B15" s="25" t="s">
        <v>29</v>
      </c>
      <c r="C15" s="26"/>
      <c r="D15" s="26">
        <v>12</v>
      </c>
      <c r="E15" s="26">
        <v>3</v>
      </c>
      <c r="F15" s="26">
        <v>0</v>
      </c>
      <c r="G15" s="26">
        <v>0</v>
      </c>
      <c r="H15" s="26">
        <v>27</v>
      </c>
      <c r="I15" s="26">
        <v>33</v>
      </c>
      <c r="J15" s="27">
        <f t="shared" si="1"/>
        <v>75</v>
      </c>
      <c r="K15" s="28">
        <v>21</v>
      </c>
      <c r="L15" s="28">
        <v>10</v>
      </c>
      <c r="M15" s="28">
        <v>50</v>
      </c>
      <c r="N15" s="28">
        <v>26</v>
      </c>
      <c r="O15" s="27">
        <f t="shared" si="2"/>
        <v>107</v>
      </c>
      <c r="P15" s="29">
        <f t="shared" si="3"/>
        <v>182</v>
      </c>
      <c r="Q15" s="26"/>
      <c r="R15" s="26"/>
      <c r="S15" s="26"/>
      <c r="T15" s="30">
        <f t="shared" si="4"/>
        <v>182</v>
      </c>
      <c r="U15" s="15"/>
      <c r="V15" s="16"/>
    </row>
    <row r="16" spans="1:22" ht="15.75">
      <c r="A16" s="24">
        <f t="shared" si="0"/>
        <v>15</v>
      </c>
      <c r="B16" s="25" t="s">
        <v>33</v>
      </c>
      <c r="C16" s="26"/>
      <c r="D16" s="26">
        <v>8</v>
      </c>
      <c r="E16" s="26">
        <v>18</v>
      </c>
      <c r="F16" s="26">
        <v>0</v>
      </c>
      <c r="G16" s="26">
        <v>12</v>
      </c>
      <c r="H16" s="26">
        <v>21</v>
      </c>
      <c r="I16" s="26">
        <v>16</v>
      </c>
      <c r="J16" s="27">
        <f t="shared" si="1"/>
        <v>75</v>
      </c>
      <c r="K16" s="28"/>
      <c r="L16" s="28"/>
      <c r="M16" s="28"/>
      <c r="N16" s="28"/>
      <c r="O16" s="27">
        <f t="shared" si="2"/>
        <v>0</v>
      </c>
      <c r="P16" s="29">
        <f t="shared" si="3"/>
        <v>75</v>
      </c>
      <c r="Q16" s="26"/>
      <c r="R16" s="26"/>
      <c r="S16" s="26"/>
      <c r="T16" s="30">
        <f t="shared" si="4"/>
        <v>75</v>
      </c>
      <c r="U16" s="15"/>
      <c r="V16" s="16"/>
    </row>
    <row r="17" spans="1:22" ht="15.75">
      <c r="A17" s="24">
        <f t="shared" si="0"/>
        <v>16</v>
      </c>
      <c r="B17" s="25" t="s">
        <v>35</v>
      </c>
      <c r="C17" s="26"/>
      <c r="D17" s="26">
        <v>4</v>
      </c>
      <c r="E17" s="26">
        <v>3</v>
      </c>
      <c r="F17" s="26">
        <v>2</v>
      </c>
      <c r="G17" s="26">
        <v>34</v>
      </c>
      <c r="H17" s="26">
        <v>24</v>
      </c>
      <c r="I17" s="26">
        <v>0</v>
      </c>
      <c r="J17" s="27">
        <f t="shared" si="1"/>
        <v>67</v>
      </c>
      <c r="K17" s="28">
        <v>50</v>
      </c>
      <c r="L17" s="28">
        <v>10</v>
      </c>
      <c r="M17" s="28">
        <v>50</v>
      </c>
      <c r="N17" s="28">
        <v>50</v>
      </c>
      <c r="O17" s="27">
        <f t="shared" si="2"/>
        <v>160</v>
      </c>
      <c r="P17" s="29">
        <f t="shared" si="3"/>
        <v>227</v>
      </c>
      <c r="Q17" s="26"/>
      <c r="R17" s="26"/>
      <c r="S17" s="26"/>
      <c r="T17" s="30">
        <f t="shared" si="4"/>
        <v>227</v>
      </c>
      <c r="U17" s="15"/>
      <c r="V17" s="16"/>
    </row>
    <row r="18" spans="1:22" ht="15.75">
      <c r="A18" s="24">
        <f t="shared" si="0"/>
        <v>17</v>
      </c>
      <c r="B18" s="25" t="s">
        <v>31</v>
      </c>
      <c r="C18" s="26"/>
      <c r="D18" s="26">
        <v>20</v>
      </c>
      <c r="E18" s="26">
        <v>0</v>
      </c>
      <c r="F18" s="26">
        <v>0</v>
      </c>
      <c r="G18" s="26">
        <v>8</v>
      </c>
      <c r="H18" s="26">
        <v>21</v>
      </c>
      <c r="I18" s="26">
        <v>0</v>
      </c>
      <c r="J18" s="27">
        <f t="shared" si="1"/>
        <v>49</v>
      </c>
      <c r="K18" s="28"/>
      <c r="L18" s="28"/>
      <c r="M18" s="28"/>
      <c r="N18" s="28"/>
      <c r="O18" s="27">
        <f t="shared" si="2"/>
        <v>0</v>
      </c>
      <c r="P18" s="29">
        <f t="shared" si="3"/>
        <v>49</v>
      </c>
      <c r="Q18" s="26"/>
      <c r="R18" s="26"/>
      <c r="S18" s="26"/>
      <c r="T18" s="30">
        <f t="shared" si="4"/>
        <v>49</v>
      </c>
      <c r="U18" s="15"/>
      <c r="V18" s="16"/>
    </row>
    <row r="19" spans="1:21" ht="15.75">
      <c r="A19" s="24">
        <f t="shared" si="0"/>
        <v>18</v>
      </c>
      <c r="B19" s="25" t="s">
        <v>28</v>
      </c>
      <c r="C19" s="2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33</v>
      </c>
      <c r="J19" s="27">
        <f t="shared" si="1"/>
        <v>33</v>
      </c>
      <c r="K19" s="28"/>
      <c r="L19" s="28"/>
      <c r="M19" s="28"/>
      <c r="N19" s="28"/>
      <c r="O19" s="27">
        <f t="shared" si="2"/>
        <v>0</v>
      </c>
      <c r="P19" s="29">
        <f t="shared" si="3"/>
        <v>33</v>
      </c>
      <c r="Q19" s="26"/>
      <c r="R19" s="26"/>
      <c r="S19" s="26"/>
      <c r="T19" s="30">
        <f t="shared" si="4"/>
        <v>33</v>
      </c>
      <c r="U19" s="15"/>
    </row>
    <row r="20" spans="1:22" ht="15.75">
      <c r="A20" s="24">
        <f t="shared" si="0"/>
        <v>19</v>
      </c>
      <c r="B20" s="31"/>
      <c r="C20" s="26"/>
      <c r="D20" s="26"/>
      <c r="E20" s="26"/>
      <c r="F20" s="26"/>
      <c r="G20" s="26"/>
      <c r="H20" s="26"/>
      <c r="I20" s="26"/>
      <c r="J20" s="27">
        <f t="shared" si="1"/>
        <v>0</v>
      </c>
      <c r="K20" s="28"/>
      <c r="L20" s="28"/>
      <c r="M20" s="28"/>
      <c r="N20" s="28"/>
      <c r="O20" s="27">
        <f t="shared" si="2"/>
        <v>0</v>
      </c>
      <c r="P20" s="29">
        <f t="shared" si="3"/>
        <v>0</v>
      </c>
      <c r="Q20" s="26"/>
      <c r="R20" s="26"/>
      <c r="S20" s="26"/>
      <c r="T20" s="30"/>
      <c r="U20" s="15"/>
      <c r="V20" s="16"/>
    </row>
    <row r="21" spans="1:22" ht="16.5" thickBot="1">
      <c r="A21" s="32">
        <f t="shared" si="0"/>
        <v>20</v>
      </c>
      <c r="B21" s="33"/>
      <c r="C21" s="34"/>
      <c r="D21" s="34"/>
      <c r="E21" s="34"/>
      <c r="F21" s="34"/>
      <c r="G21" s="34"/>
      <c r="H21" s="34"/>
      <c r="I21" s="34"/>
      <c r="J21" s="35">
        <f t="shared" si="1"/>
        <v>0</v>
      </c>
      <c r="K21" s="34"/>
      <c r="L21" s="34"/>
      <c r="M21" s="34"/>
      <c r="N21" s="34"/>
      <c r="O21" s="35">
        <f t="shared" si="2"/>
        <v>0</v>
      </c>
      <c r="P21" s="35">
        <f t="shared" si="3"/>
        <v>0</v>
      </c>
      <c r="Q21" s="35"/>
      <c r="R21" s="35"/>
      <c r="S21" s="35"/>
      <c r="T21" s="36"/>
      <c r="U21" s="10"/>
      <c r="V21" s="16"/>
    </row>
    <row r="22" ht="15.75">
      <c r="B22" s="11"/>
    </row>
    <row r="23" spans="2:19" ht="15.75">
      <c r="B23" s="12" t="s">
        <v>19</v>
      </c>
      <c r="D23">
        <f>AVERAGE(D2:D21)</f>
        <v>19</v>
      </c>
      <c r="E23">
        <f>AVERAGE(E2:E21)</f>
        <v>14.833333333333334</v>
      </c>
      <c r="F23">
        <f aca="true" t="shared" si="5" ref="F23:N23">AVERAGE(F2:F21)</f>
        <v>16.833333333333332</v>
      </c>
      <c r="G23">
        <f t="shared" si="5"/>
        <v>12.5</v>
      </c>
      <c r="H23">
        <f t="shared" si="5"/>
        <v>21.5</v>
      </c>
      <c r="I23">
        <f t="shared" si="5"/>
        <v>17.11111111111111</v>
      </c>
      <c r="K23">
        <f t="shared" si="5"/>
        <v>38.642857142857146</v>
      </c>
      <c r="L23">
        <f t="shared" si="5"/>
        <v>18.571428571428573</v>
      </c>
      <c r="M23">
        <f t="shared" si="5"/>
        <v>50</v>
      </c>
      <c r="N23">
        <f t="shared" si="5"/>
        <v>39.46153846153846</v>
      </c>
      <c r="Q23">
        <f>AVERAGE(Q2:Q21)</f>
        <v>34.833333333333336</v>
      </c>
      <c r="R23">
        <f>AVERAGE(R2:R21)</f>
        <v>33.333333333333336</v>
      </c>
      <c r="S23">
        <f>AVERAGE(S2:S21)</f>
        <v>20</v>
      </c>
    </row>
    <row r="24" spans="2:19" ht="15.75">
      <c r="B24" s="12" t="s">
        <v>21</v>
      </c>
      <c r="D24" s="14">
        <f>D23/D26</f>
        <v>0.5428571428571428</v>
      </c>
      <c r="E24" s="14">
        <f>E23/E26</f>
        <v>0.49444444444444446</v>
      </c>
      <c r="F24" s="14">
        <f aca="true" t="shared" si="6" ref="F24:N24">F23/F26</f>
        <v>0.4809523809523809</v>
      </c>
      <c r="G24" s="14">
        <f t="shared" si="6"/>
        <v>0.36764705882352944</v>
      </c>
      <c r="H24" s="14">
        <f t="shared" si="6"/>
        <v>0.6515151515151515</v>
      </c>
      <c r="I24" s="14">
        <f t="shared" si="6"/>
        <v>0.5185185185185185</v>
      </c>
      <c r="K24" s="14">
        <f t="shared" si="6"/>
        <v>0.7728571428571429</v>
      </c>
      <c r="L24" s="14">
        <f t="shared" si="6"/>
        <v>0.37142857142857144</v>
      </c>
      <c r="M24" s="14">
        <f t="shared" si="6"/>
        <v>1</v>
      </c>
      <c r="N24" s="14">
        <f t="shared" si="6"/>
        <v>0.7892307692307692</v>
      </c>
      <c r="Q24" s="14">
        <f>Q23/Q26</f>
        <v>0.6966666666666668</v>
      </c>
      <c r="R24" s="14">
        <f>R23/R26</f>
        <v>0.6666666666666667</v>
      </c>
      <c r="S24" s="14">
        <f>S23/S26</f>
        <v>0.4</v>
      </c>
    </row>
    <row r="25" spans="2:19" ht="15.75">
      <c r="B25" s="12" t="s">
        <v>20</v>
      </c>
      <c r="D25">
        <f>COUNTIF(D2:D21,D26)</f>
        <v>3</v>
      </c>
      <c r="E25">
        <f aca="true" t="shared" si="7" ref="E25:N25">COUNTIF(E2:E21,E26)</f>
        <v>3</v>
      </c>
      <c r="F25">
        <f t="shared" si="7"/>
        <v>4</v>
      </c>
      <c r="G25">
        <f t="shared" si="7"/>
        <v>3</v>
      </c>
      <c r="H25">
        <f t="shared" si="7"/>
        <v>5</v>
      </c>
      <c r="I25">
        <f t="shared" si="7"/>
        <v>8</v>
      </c>
      <c r="K25">
        <f t="shared" si="7"/>
        <v>3</v>
      </c>
      <c r="L25">
        <f t="shared" si="7"/>
        <v>1</v>
      </c>
      <c r="M25">
        <f t="shared" si="7"/>
        <v>13</v>
      </c>
      <c r="N25">
        <f t="shared" si="7"/>
        <v>7</v>
      </c>
      <c r="Q25">
        <f>COUNTIF(Q2:Q21,Q26)</f>
        <v>4</v>
      </c>
      <c r="R25">
        <f>COUNTIF(R2:R21,R26)</f>
        <v>4</v>
      </c>
      <c r="S25">
        <f>COUNTIF(S2:S21,S26)</f>
        <v>2</v>
      </c>
    </row>
    <row r="26" spans="4:19" ht="15.75">
      <c r="D26" s="13">
        <v>35</v>
      </c>
      <c r="E26" s="13">
        <v>30</v>
      </c>
      <c r="F26" s="13">
        <v>35</v>
      </c>
      <c r="G26" s="13">
        <v>34</v>
      </c>
      <c r="H26" s="13">
        <v>33</v>
      </c>
      <c r="I26" s="13">
        <v>33</v>
      </c>
      <c r="J26" s="13"/>
      <c r="K26" s="13">
        <v>50</v>
      </c>
      <c r="L26" s="13">
        <v>50</v>
      </c>
      <c r="M26" s="13">
        <v>50</v>
      </c>
      <c r="N26" s="13">
        <v>50</v>
      </c>
      <c r="Q26" s="13">
        <v>50</v>
      </c>
      <c r="R26" s="13">
        <v>50</v>
      </c>
      <c r="S26" s="13">
        <v>50</v>
      </c>
    </row>
    <row r="27" ht="15.75">
      <c r="B27" s="11"/>
    </row>
  </sheetData>
  <sheetProtection/>
  <printOptions gridLines="1"/>
  <pageMargins left="0.31496062992125984" right="0.31496062992125984" top="0.984251968503937" bottom="0.984251968503937" header="0.31496062992125984" footer="0.31496062992125984"/>
  <pageSetup horizontalDpi="300" verticalDpi="300" orientation="landscape" paperSize="9" r:id="rId3"/>
  <headerFooter alignWithMargins="0">
    <oddHeader>&amp;CIOI Olimpiai válogatóverseny 2009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2009-05-22T12:05:24Z</cp:lastPrinted>
  <dcterms:created xsi:type="dcterms:W3CDTF">1998-04-24T15:38:46Z</dcterms:created>
  <dcterms:modified xsi:type="dcterms:W3CDTF">2009-05-22T12:23:10Z</dcterms:modified>
  <cp:category/>
  <cp:version/>
  <cp:contentType/>
  <cp:contentStatus/>
</cp:coreProperties>
</file>