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5480" windowHeight="8550" activeTab="0"/>
  </bookViews>
  <sheets>
    <sheet name="Olimpiai válogatóverseny 2009" sheetId="1" r:id="rId1"/>
  </sheets>
  <definedNames>
    <definedName name="_xlnm.Print_Area" localSheetId="0">'Olimpiai válogatóverseny 2009'!$A$1:$U$25</definedName>
  </definedNames>
  <calcPr fullCalcOnLoad="1"/>
</workbook>
</file>

<file path=xl/comments1.xml><?xml version="1.0" encoding="utf-8"?>
<comments xmlns="http://schemas.openxmlformats.org/spreadsheetml/2006/main">
  <authors>
    <author>Szl?vi P?ter</author>
  </authors>
  <commentList>
    <comment ref="V8" authorId="0">
      <text>
        <r>
          <rPr>
            <b/>
            <sz val="8"/>
            <rFont val="Tahoma"/>
            <family val="2"/>
          </rPr>
          <t>Szlávi Péter:</t>
        </r>
        <r>
          <rPr>
            <sz val="8"/>
            <rFont val="Tahoma"/>
            <family val="2"/>
          </rPr>
          <t xml:space="preserve">
nehezen olvasható</t>
        </r>
      </text>
    </comment>
  </commentList>
</comments>
</file>

<file path=xl/sharedStrings.xml><?xml version="1.0" encoding="utf-8"?>
<sst xmlns="http://schemas.openxmlformats.org/spreadsheetml/2006/main" count="47" uniqueCount="47">
  <si>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</si>
  <si>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</si>
  <si>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</si>
  <si>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</si>
  <si>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</si>
  <si>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</si>
  <si>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</si>
  <si>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</si>
  <si>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</si>
  <si>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</si>
  <si>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</si>
  <si>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</si>
  <si>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</si>
  <si>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</si>
  <si>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</si>
  <si>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12. fel.</t>
  </si>
  <si>
    <t>13. fel.</t>
  </si>
  <si>
    <t>2. forduló határ</t>
  </si>
  <si>
    <t>Átlag</t>
  </si>
  <si>
    <t>Maximális</t>
  </si>
  <si>
    <t>Átlag °%</t>
  </si>
  <si>
    <t>Mészáros András</t>
  </si>
  <si>
    <t>Éles András</t>
  </si>
  <si>
    <t>Hunyady Márton</t>
  </si>
  <si>
    <t>Wagner Zsolt</t>
  </si>
  <si>
    <t>3. forduló határ</t>
  </si>
  <si>
    <t>4. forduló határ</t>
  </si>
  <si>
    <t>Hegedűs Tamás</t>
  </si>
  <si>
    <t>Papp Pál András</t>
  </si>
  <si>
    <t>Palincza Richárd Péter</t>
  </si>
  <si>
    <t>Dankovics Attila János</t>
  </si>
  <si>
    <t>Rutai Richárd</t>
  </si>
  <si>
    <t>Gönczi Tamás</t>
  </si>
  <si>
    <t>Berghammer Tamás</t>
  </si>
  <si>
    <t>Mayer Martin János</t>
  </si>
  <si>
    <t>Weisz Ágoston</t>
  </si>
  <si>
    <t>Tringel Balázs</t>
  </si>
  <si>
    <t>Mártonka Zoltán</t>
  </si>
  <si>
    <t>Német Róbert</t>
  </si>
  <si>
    <t>Tóth Ákos</t>
  </si>
  <si>
    <t>Simkó Marcell</t>
  </si>
  <si>
    <t>Kovács Zsombor</t>
  </si>
  <si>
    <t>Miglász Dániel</t>
  </si>
  <si>
    <t>Fehér Péter</t>
  </si>
  <si>
    <t>Danyluk Tamás</t>
  </si>
  <si>
    <t>Frankl Nóra</t>
  </si>
  <si>
    <t>IOI-csapat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</si>
</sst>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4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u val="single"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43" applyAlignment="1" applyProtection="1">
      <alignment/>
      <protection/>
    </xf>
    <xf numFmtId="0" fontId="4" fillId="0" borderId="0" xfId="43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5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12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Fill="1" applyAlignment="1">
      <alignment/>
    </xf>
    <xf numFmtId="0" fontId="13" fillId="0" borderId="0" xfId="43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21" xfId="0" applyBorder="1" applyAlignment="1">
      <alignment/>
    </xf>
    <xf numFmtId="0" fontId="2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1" fillId="0" borderId="23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0" fontId="30" fillId="0" borderId="26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15" xfId="0" applyFont="1" applyBorder="1" applyAlignment="1">
      <alignment/>
    </xf>
    <xf numFmtId="0" fontId="3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30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6" sqref="U6"/>
    </sheetView>
  </sheetViews>
  <sheetFormatPr defaultColWidth="9.00390625" defaultRowHeight="15.75"/>
  <cols>
    <col min="1" max="1" width="2.75390625" style="0" customWidth="1"/>
    <col min="2" max="2" width="18.875" style="0" customWidth="1"/>
    <col min="3" max="3" width="3.125" style="0" customWidth="1"/>
    <col min="4" max="4" width="4.875" style="0" customWidth="1"/>
    <col min="5" max="5" width="5.75390625" style="0" customWidth="1"/>
    <col min="6" max="6" width="5.875" style="0" customWidth="1"/>
    <col min="7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5.25390625" style="0" customWidth="1"/>
    <col min="14" max="15" width="5.75390625" style="0" customWidth="1"/>
    <col min="17" max="19" width="5.875" style="0" customWidth="1"/>
    <col min="20" max="20" width="6.625" style="0" bestFit="1" customWidth="1"/>
    <col min="21" max="21" width="12.50390625" style="0" bestFit="1" customWidth="1"/>
    <col min="22" max="22" width="13.625" style="0" bestFit="1" customWidth="1"/>
  </cols>
  <sheetData>
    <row r="1" spans="1:20" ht="16.5" thickBot="1">
      <c r="A1" s="36"/>
      <c r="B1" s="2"/>
      <c r="C1" s="2"/>
      <c r="D1" s="8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6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12</v>
      </c>
      <c r="P1" s="3" t="s">
        <v>13</v>
      </c>
      <c r="Q1" s="2" t="s">
        <v>11</v>
      </c>
      <c r="R1" s="2" t="s">
        <v>15</v>
      </c>
      <c r="S1" s="2" t="s">
        <v>16</v>
      </c>
      <c r="T1" s="7" t="s">
        <v>14</v>
      </c>
    </row>
    <row r="2" spans="1:22" ht="15.75">
      <c r="A2" s="54">
        <v>1</v>
      </c>
      <c r="B2" s="55" t="s">
        <v>30</v>
      </c>
      <c r="C2" s="56">
        <v>11</v>
      </c>
      <c r="D2" s="57">
        <v>35</v>
      </c>
      <c r="E2" s="57">
        <v>30</v>
      </c>
      <c r="F2" s="57">
        <v>35</v>
      </c>
      <c r="G2" s="55">
        <v>35</v>
      </c>
      <c r="H2" s="55">
        <v>0</v>
      </c>
      <c r="I2" s="55">
        <v>33</v>
      </c>
      <c r="J2" s="58">
        <f aca="true" t="shared" si="0" ref="J2:J7">SUM(D2:I2)</f>
        <v>168</v>
      </c>
      <c r="K2" s="58">
        <v>45</v>
      </c>
      <c r="L2" s="58">
        <v>50</v>
      </c>
      <c r="M2" s="58">
        <v>47</v>
      </c>
      <c r="N2" s="58">
        <v>50</v>
      </c>
      <c r="O2" s="58">
        <f aca="true" t="shared" si="1" ref="O2:O7">SUM(K2:N2)</f>
        <v>192</v>
      </c>
      <c r="P2" s="59">
        <f aca="true" t="shared" si="2" ref="P2:P7">J2+O2</f>
        <v>360</v>
      </c>
      <c r="Q2" s="55">
        <v>110</v>
      </c>
      <c r="R2" s="55">
        <v>200</v>
      </c>
      <c r="S2" s="55">
        <f aca="true" t="shared" si="3" ref="S2:S7">(Q2+R2)/2</f>
        <v>155</v>
      </c>
      <c r="T2" s="55">
        <f aca="true" t="shared" si="4" ref="T2:T7">P2+S2</f>
        <v>515</v>
      </c>
      <c r="U2" s="13"/>
      <c r="V2" s="14"/>
    </row>
    <row r="3" spans="1:22" ht="15.75">
      <c r="A3" s="60">
        <v>2</v>
      </c>
      <c r="B3" s="61" t="s">
        <v>23</v>
      </c>
      <c r="C3" s="62">
        <v>12</v>
      </c>
      <c r="D3" s="61">
        <v>32</v>
      </c>
      <c r="E3" s="61">
        <v>30</v>
      </c>
      <c r="F3" s="61">
        <v>35</v>
      </c>
      <c r="G3" s="61">
        <v>31</v>
      </c>
      <c r="H3" s="61">
        <v>30</v>
      </c>
      <c r="I3" s="61">
        <v>35</v>
      </c>
      <c r="J3" s="57">
        <f t="shared" si="0"/>
        <v>193</v>
      </c>
      <c r="K3" s="57">
        <v>40</v>
      </c>
      <c r="L3" s="57">
        <v>35</v>
      </c>
      <c r="M3" s="57">
        <v>50</v>
      </c>
      <c r="N3" s="57">
        <v>50</v>
      </c>
      <c r="O3" s="57">
        <f t="shared" si="1"/>
        <v>175</v>
      </c>
      <c r="P3" s="63">
        <f t="shared" si="2"/>
        <v>368</v>
      </c>
      <c r="Q3" s="61">
        <v>140</v>
      </c>
      <c r="R3" s="61">
        <v>55</v>
      </c>
      <c r="S3" s="61">
        <f t="shared" si="3"/>
        <v>97.5</v>
      </c>
      <c r="T3" s="61">
        <f t="shared" si="4"/>
        <v>465.5</v>
      </c>
      <c r="U3" s="13"/>
      <c r="V3" s="14"/>
    </row>
    <row r="4" spans="1:22" ht="15.75">
      <c r="A4" s="54">
        <v>3</v>
      </c>
      <c r="B4" s="61" t="s">
        <v>21</v>
      </c>
      <c r="C4" s="62">
        <v>12</v>
      </c>
      <c r="D4" s="61">
        <v>35</v>
      </c>
      <c r="E4" s="61">
        <v>30</v>
      </c>
      <c r="F4" s="61">
        <v>32</v>
      </c>
      <c r="G4" s="61">
        <v>35</v>
      </c>
      <c r="H4" s="61">
        <v>30</v>
      </c>
      <c r="I4" s="61">
        <v>35</v>
      </c>
      <c r="J4" s="57">
        <f t="shared" si="0"/>
        <v>197</v>
      </c>
      <c r="K4" s="57">
        <v>0</v>
      </c>
      <c r="L4" s="57">
        <v>35</v>
      </c>
      <c r="M4" s="57">
        <v>50</v>
      </c>
      <c r="N4" s="57">
        <v>20</v>
      </c>
      <c r="O4" s="57">
        <f t="shared" si="1"/>
        <v>105</v>
      </c>
      <c r="P4" s="63">
        <f t="shared" si="2"/>
        <v>302</v>
      </c>
      <c r="Q4" s="61">
        <v>115</v>
      </c>
      <c r="R4" s="61">
        <v>170</v>
      </c>
      <c r="S4" s="61">
        <f t="shared" si="3"/>
        <v>142.5</v>
      </c>
      <c r="T4" s="61">
        <f t="shared" si="4"/>
        <v>444.5</v>
      </c>
      <c r="V4" s="14"/>
    </row>
    <row r="5" spans="1:22" ht="16.5" thickBot="1">
      <c r="A5" s="66">
        <v>4</v>
      </c>
      <c r="B5" s="64" t="s">
        <v>24</v>
      </c>
      <c r="C5" s="67">
        <v>12</v>
      </c>
      <c r="D5" s="64">
        <v>35</v>
      </c>
      <c r="E5" s="64">
        <v>30</v>
      </c>
      <c r="F5" s="64">
        <v>35</v>
      </c>
      <c r="G5" s="64">
        <v>31</v>
      </c>
      <c r="H5" s="64">
        <v>30</v>
      </c>
      <c r="I5" s="64">
        <v>35</v>
      </c>
      <c r="J5" s="68">
        <f t="shared" si="0"/>
        <v>196</v>
      </c>
      <c r="K5" s="68">
        <v>45</v>
      </c>
      <c r="L5" s="68">
        <v>20</v>
      </c>
      <c r="M5" s="68">
        <v>0</v>
      </c>
      <c r="N5" s="68">
        <v>50</v>
      </c>
      <c r="O5" s="68">
        <f t="shared" si="1"/>
        <v>115</v>
      </c>
      <c r="P5" s="30">
        <f t="shared" si="2"/>
        <v>311</v>
      </c>
      <c r="Q5" s="64">
        <v>55</v>
      </c>
      <c r="R5" s="64">
        <v>160</v>
      </c>
      <c r="S5" s="64">
        <f t="shared" si="3"/>
        <v>107.5</v>
      </c>
      <c r="T5" s="64">
        <f t="shared" si="4"/>
        <v>418.5</v>
      </c>
      <c r="U5" s="23" t="s">
        <v>46</v>
      </c>
      <c r="V5" s="14"/>
    </row>
    <row r="6" spans="1:22" s="13" customFormat="1" ht="15.75">
      <c r="A6" s="38">
        <v>5</v>
      </c>
      <c r="B6" s="39" t="s">
        <v>27</v>
      </c>
      <c r="C6" s="40">
        <v>12</v>
      </c>
      <c r="D6" s="41">
        <v>35</v>
      </c>
      <c r="E6" s="41">
        <v>30</v>
      </c>
      <c r="F6" s="41">
        <v>32</v>
      </c>
      <c r="G6" s="41">
        <v>35</v>
      </c>
      <c r="H6" s="41">
        <v>30</v>
      </c>
      <c r="I6" s="41">
        <v>35</v>
      </c>
      <c r="J6" s="42">
        <f t="shared" si="0"/>
        <v>197</v>
      </c>
      <c r="K6" s="43">
        <v>40</v>
      </c>
      <c r="L6" s="43">
        <v>25</v>
      </c>
      <c r="M6" s="43">
        <v>0</v>
      </c>
      <c r="N6" s="43">
        <v>50</v>
      </c>
      <c r="O6" s="42">
        <f t="shared" si="1"/>
        <v>115</v>
      </c>
      <c r="P6" s="44">
        <f t="shared" si="2"/>
        <v>312</v>
      </c>
      <c r="Q6" s="41">
        <v>50</v>
      </c>
      <c r="R6" s="41">
        <v>100</v>
      </c>
      <c r="S6" s="41">
        <f t="shared" si="3"/>
        <v>75</v>
      </c>
      <c r="T6" s="65">
        <f t="shared" si="4"/>
        <v>387</v>
      </c>
      <c r="V6" s="14"/>
    </row>
    <row r="7" spans="1:22" ht="16.5" thickBot="1">
      <c r="A7" s="46">
        <v>6</v>
      </c>
      <c r="B7" s="47" t="s">
        <v>29</v>
      </c>
      <c r="C7" s="48">
        <v>11</v>
      </c>
      <c r="D7" s="49">
        <v>35</v>
      </c>
      <c r="E7" s="49">
        <v>26</v>
      </c>
      <c r="F7" s="49">
        <v>18</v>
      </c>
      <c r="G7" s="49">
        <v>27</v>
      </c>
      <c r="H7" s="49">
        <v>30</v>
      </c>
      <c r="I7" s="49">
        <v>31</v>
      </c>
      <c r="J7" s="50">
        <f t="shared" si="0"/>
        <v>167</v>
      </c>
      <c r="K7" s="51">
        <v>5</v>
      </c>
      <c r="L7" s="51">
        <v>45</v>
      </c>
      <c r="M7" s="51">
        <v>0</v>
      </c>
      <c r="N7" s="51">
        <v>50</v>
      </c>
      <c r="O7" s="50">
        <f t="shared" si="1"/>
        <v>100</v>
      </c>
      <c r="P7" s="52">
        <f t="shared" si="2"/>
        <v>267</v>
      </c>
      <c r="Q7" s="49">
        <v>95</v>
      </c>
      <c r="R7" s="49">
        <v>90</v>
      </c>
      <c r="S7" s="49">
        <f t="shared" si="3"/>
        <v>92.5</v>
      </c>
      <c r="T7" s="64">
        <f t="shared" si="4"/>
        <v>359.5</v>
      </c>
      <c r="U7" s="23" t="s">
        <v>26</v>
      </c>
      <c r="V7" s="15"/>
    </row>
    <row r="8" spans="1:22" ht="15.75">
      <c r="A8" s="38">
        <v>7</v>
      </c>
      <c r="B8" s="39" t="s">
        <v>35</v>
      </c>
      <c r="C8" s="40">
        <v>11</v>
      </c>
      <c r="D8" s="41">
        <v>27</v>
      </c>
      <c r="E8" s="41">
        <v>30</v>
      </c>
      <c r="F8" s="41">
        <v>35</v>
      </c>
      <c r="G8" s="41">
        <v>16</v>
      </c>
      <c r="H8" s="41">
        <v>30</v>
      </c>
      <c r="I8" s="41">
        <v>24</v>
      </c>
      <c r="J8" s="42">
        <f aca="true" t="shared" si="5" ref="J8:J13">SUM(D8:I8)</f>
        <v>162</v>
      </c>
      <c r="K8" s="43">
        <v>50</v>
      </c>
      <c r="L8" s="43">
        <v>30</v>
      </c>
      <c r="M8" s="43">
        <v>0</v>
      </c>
      <c r="N8" s="43">
        <v>4</v>
      </c>
      <c r="O8" s="42">
        <f aca="true" t="shared" si="6" ref="O8:O13">SUM(K8:N8)</f>
        <v>84</v>
      </c>
      <c r="P8" s="44">
        <f aca="true" t="shared" si="7" ref="P8:P13">J8+O8</f>
        <v>246</v>
      </c>
      <c r="Q8" s="41"/>
      <c r="R8" s="41"/>
      <c r="S8" s="41"/>
      <c r="T8" s="45">
        <f aca="true" t="shared" si="8" ref="T8:T24">SUM(P8:S8)</f>
        <v>246</v>
      </c>
      <c r="V8" s="14"/>
    </row>
    <row r="9" spans="1:22" ht="15.75">
      <c r="A9" s="16">
        <v>8</v>
      </c>
      <c r="B9" s="17" t="s">
        <v>22</v>
      </c>
      <c r="C9" s="24">
        <v>12</v>
      </c>
      <c r="D9" s="18">
        <v>35</v>
      </c>
      <c r="E9" s="18">
        <v>30</v>
      </c>
      <c r="F9" s="18">
        <v>6</v>
      </c>
      <c r="G9" s="18">
        <v>0</v>
      </c>
      <c r="H9" s="18">
        <v>0</v>
      </c>
      <c r="I9" s="18">
        <v>35</v>
      </c>
      <c r="J9" s="19">
        <f t="shared" si="5"/>
        <v>106</v>
      </c>
      <c r="K9" s="20">
        <v>5</v>
      </c>
      <c r="L9" s="20">
        <v>50</v>
      </c>
      <c r="M9" s="20">
        <v>0</v>
      </c>
      <c r="N9" s="20">
        <v>50</v>
      </c>
      <c r="O9" s="19">
        <f t="shared" si="6"/>
        <v>105</v>
      </c>
      <c r="P9" s="21">
        <f t="shared" si="7"/>
        <v>211</v>
      </c>
      <c r="Q9" s="18"/>
      <c r="R9" s="18"/>
      <c r="S9" s="18"/>
      <c r="T9" s="22">
        <f t="shared" si="8"/>
        <v>211</v>
      </c>
      <c r="U9" s="13"/>
      <c r="V9" s="14"/>
    </row>
    <row r="10" spans="1:22" ht="15.75">
      <c r="A10" s="16">
        <v>9</v>
      </c>
      <c r="B10" s="17" t="s">
        <v>44</v>
      </c>
      <c r="C10" s="24">
        <v>11</v>
      </c>
      <c r="D10" s="35">
        <v>35</v>
      </c>
      <c r="E10" s="35">
        <v>30</v>
      </c>
      <c r="F10" s="35">
        <v>6</v>
      </c>
      <c r="G10" s="18">
        <v>35</v>
      </c>
      <c r="H10" s="18">
        <v>0</v>
      </c>
      <c r="I10" s="18">
        <v>0</v>
      </c>
      <c r="J10" s="19">
        <f t="shared" si="5"/>
        <v>106</v>
      </c>
      <c r="K10" s="20">
        <v>30</v>
      </c>
      <c r="L10" s="20">
        <v>10</v>
      </c>
      <c r="M10" s="20">
        <v>0</v>
      </c>
      <c r="N10" s="20">
        <v>50</v>
      </c>
      <c r="O10" s="19">
        <f t="shared" si="6"/>
        <v>90</v>
      </c>
      <c r="P10" s="21">
        <f t="shared" si="7"/>
        <v>196</v>
      </c>
      <c r="Q10" s="18"/>
      <c r="R10" s="18"/>
      <c r="S10" s="18"/>
      <c r="T10" s="22">
        <f t="shared" si="8"/>
        <v>196</v>
      </c>
      <c r="U10" s="13"/>
      <c r="V10" s="14"/>
    </row>
    <row r="11" spans="1:22" ht="15.75">
      <c r="A11" s="16">
        <v>10</v>
      </c>
      <c r="B11" s="17" t="s">
        <v>36</v>
      </c>
      <c r="C11" s="24">
        <v>12</v>
      </c>
      <c r="D11" s="18">
        <v>35</v>
      </c>
      <c r="E11" s="18">
        <v>30</v>
      </c>
      <c r="F11" s="18">
        <v>24</v>
      </c>
      <c r="G11" s="18">
        <v>27</v>
      </c>
      <c r="H11" s="18">
        <v>30</v>
      </c>
      <c r="I11" s="18">
        <v>11</v>
      </c>
      <c r="J11" s="19">
        <f t="shared" si="5"/>
        <v>157</v>
      </c>
      <c r="K11" s="20">
        <v>5</v>
      </c>
      <c r="L11" s="20">
        <v>20</v>
      </c>
      <c r="M11" s="20">
        <v>0</v>
      </c>
      <c r="N11" s="20">
        <v>8</v>
      </c>
      <c r="O11" s="19">
        <f t="shared" si="6"/>
        <v>33</v>
      </c>
      <c r="P11" s="21">
        <f t="shared" si="7"/>
        <v>190</v>
      </c>
      <c r="Q11" s="18"/>
      <c r="R11" s="18"/>
      <c r="S11" s="18"/>
      <c r="T11" s="22">
        <f t="shared" si="8"/>
        <v>190</v>
      </c>
      <c r="U11" s="13"/>
      <c r="V11" s="14"/>
    </row>
    <row r="12" spans="1:22" ht="15.75">
      <c r="A12" s="16">
        <v>11</v>
      </c>
      <c r="B12" s="17" t="s">
        <v>42</v>
      </c>
      <c r="C12" s="24">
        <v>11</v>
      </c>
      <c r="D12" s="18">
        <v>26</v>
      </c>
      <c r="E12" s="18">
        <v>20</v>
      </c>
      <c r="F12" s="18">
        <v>24</v>
      </c>
      <c r="G12" s="18">
        <v>27</v>
      </c>
      <c r="H12" s="18">
        <v>30</v>
      </c>
      <c r="I12" s="18">
        <v>21</v>
      </c>
      <c r="J12" s="19">
        <f t="shared" si="5"/>
        <v>148</v>
      </c>
      <c r="K12" s="20">
        <v>5</v>
      </c>
      <c r="L12" s="20">
        <v>10</v>
      </c>
      <c r="M12" s="20">
        <v>0</v>
      </c>
      <c r="N12" s="20">
        <v>12</v>
      </c>
      <c r="O12" s="19">
        <f t="shared" si="6"/>
        <v>27</v>
      </c>
      <c r="P12" s="21">
        <f t="shared" si="7"/>
        <v>175</v>
      </c>
      <c r="Q12" s="18"/>
      <c r="R12" s="18"/>
      <c r="S12" s="18"/>
      <c r="T12" s="22">
        <f t="shared" si="8"/>
        <v>175</v>
      </c>
      <c r="U12" s="13"/>
      <c r="V12" s="14"/>
    </row>
    <row r="13" spans="1:22" ht="16.5" thickBot="1">
      <c r="A13" s="46">
        <v>12</v>
      </c>
      <c r="B13" s="47" t="s">
        <v>32</v>
      </c>
      <c r="C13" s="48">
        <v>12</v>
      </c>
      <c r="D13" s="49">
        <v>22</v>
      </c>
      <c r="E13" s="49">
        <v>30</v>
      </c>
      <c r="F13" s="49">
        <v>23</v>
      </c>
      <c r="G13" s="49">
        <v>23</v>
      </c>
      <c r="H13" s="49">
        <v>30</v>
      </c>
      <c r="I13" s="49">
        <v>6</v>
      </c>
      <c r="J13" s="50">
        <f t="shared" si="5"/>
        <v>134</v>
      </c>
      <c r="K13" s="51">
        <v>5</v>
      </c>
      <c r="L13" s="51">
        <v>5</v>
      </c>
      <c r="M13" s="51">
        <v>0</v>
      </c>
      <c r="N13" s="51">
        <v>4</v>
      </c>
      <c r="O13" s="50">
        <f t="shared" si="6"/>
        <v>14</v>
      </c>
      <c r="P13" s="52">
        <f t="shared" si="7"/>
        <v>148</v>
      </c>
      <c r="Q13" s="49"/>
      <c r="R13" s="49"/>
      <c r="S13" s="49"/>
      <c r="T13" s="53">
        <f t="shared" si="8"/>
        <v>148</v>
      </c>
      <c r="U13" s="23" t="s">
        <v>25</v>
      </c>
      <c r="V13" s="14"/>
    </row>
    <row r="14" spans="1:22" ht="15.75">
      <c r="A14" s="38">
        <v>13</v>
      </c>
      <c r="B14" s="39" t="s">
        <v>31</v>
      </c>
      <c r="C14" s="40">
        <v>12</v>
      </c>
      <c r="D14" s="41">
        <v>35</v>
      </c>
      <c r="E14" s="41">
        <v>26</v>
      </c>
      <c r="F14" s="41">
        <v>23</v>
      </c>
      <c r="G14" s="41">
        <v>27</v>
      </c>
      <c r="H14" s="41">
        <v>0</v>
      </c>
      <c r="I14" s="41">
        <v>23</v>
      </c>
      <c r="J14" s="42">
        <f aca="true" t="shared" si="9" ref="J14:J24">SUM(D14:I14)</f>
        <v>134</v>
      </c>
      <c r="K14" s="43">
        <v>0</v>
      </c>
      <c r="L14" s="43">
        <v>0</v>
      </c>
      <c r="M14" s="43"/>
      <c r="N14" s="43"/>
      <c r="O14" s="42">
        <f aca="true" t="shared" si="10" ref="O14:O24">SUM(K14:N14)</f>
        <v>0</v>
      </c>
      <c r="P14" s="44">
        <f aca="true" t="shared" si="11" ref="P14:P24">J14+O14</f>
        <v>134</v>
      </c>
      <c r="Q14" s="41"/>
      <c r="R14" s="41"/>
      <c r="S14" s="41"/>
      <c r="T14" s="45">
        <f t="shared" si="8"/>
        <v>134</v>
      </c>
      <c r="U14" s="13"/>
      <c r="V14" s="14"/>
    </row>
    <row r="15" spans="1:22" ht="15.75">
      <c r="A15" s="16">
        <v>14</v>
      </c>
      <c r="B15" s="17" t="s">
        <v>41</v>
      </c>
      <c r="C15" s="24">
        <v>11</v>
      </c>
      <c r="D15" s="35">
        <v>35</v>
      </c>
      <c r="E15" s="35">
        <v>2</v>
      </c>
      <c r="F15" s="35">
        <v>12</v>
      </c>
      <c r="G15" s="18">
        <v>31</v>
      </c>
      <c r="H15" s="18">
        <v>0</v>
      </c>
      <c r="I15" s="18">
        <v>24</v>
      </c>
      <c r="J15" s="19">
        <f t="shared" si="9"/>
        <v>104</v>
      </c>
      <c r="K15" s="20">
        <v>0</v>
      </c>
      <c r="L15" s="20">
        <v>20</v>
      </c>
      <c r="M15" s="20">
        <v>0</v>
      </c>
      <c r="N15" s="20">
        <v>33</v>
      </c>
      <c r="O15" s="19">
        <f t="shared" si="10"/>
        <v>53</v>
      </c>
      <c r="P15" s="21">
        <f t="shared" si="11"/>
        <v>157</v>
      </c>
      <c r="Q15" s="18"/>
      <c r="R15" s="18"/>
      <c r="S15" s="18"/>
      <c r="T15" s="22">
        <f t="shared" si="8"/>
        <v>157</v>
      </c>
      <c r="U15" s="13"/>
      <c r="V15" s="14"/>
    </row>
    <row r="16" spans="1:22" ht="15.75">
      <c r="A16" s="16">
        <v>15</v>
      </c>
      <c r="B16" s="17" t="s">
        <v>40</v>
      </c>
      <c r="C16" s="24">
        <v>11</v>
      </c>
      <c r="D16" s="35">
        <v>6</v>
      </c>
      <c r="E16" s="35">
        <v>24</v>
      </c>
      <c r="F16" s="35">
        <v>23</v>
      </c>
      <c r="G16" s="18">
        <v>6</v>
      </c>
      <c r="H16" s="18">
        <v>30</v>
      </c>
      <c r="I16" s="18">
        <v>0</v>
      </c>
      <c r="J16" s="19">
        <f t="shared" si="9"/>
        <v>89</v>
      </c>
      <c r="K16" s="20">
        <v>25</v>
      </c>
      <c r="L16" s="20">
        <v>10</v>
      </c>
      <c r="M16" s="20">
        <v>50</v>
      </c>
      <c r="N16" s="20">
        <v>8</v>
      </c>
      <c r="O16" s="19">
        <f t="shared" si="10"/>
        <v>93</v>
      </c>
      <c r="P16" s="21">
        <f t="shared" si="11"/>
        <v>182</v>
      </c>
      <c r="Q16" s="18"/>
      <c r="R16" s="18"/>
      <c r="S16" s="18"/>
      <c r="T16" s="22">
        <f t="shared" si="8"/>
        <v>182</v>
      </c>
      <c r="U16" s="13"/>
      <c r="V16" s="14"/>
    </row>
    <row r="17" spans="1:22" ht="15.75">
      <c r="A17" s="16">
        <v>16</v>
      </c>
      <c r="B17" s="17" t="s">
        <v>33</v>
      </c>
      <c r="C17" s="24">
        <v>11</v>
      </c>
      <c r="D17" s="35">
        <v>35</v>
      </c>
      <c r="E17" s="35">
        <v>20</v>
      </c>
      <c r="F17" s="35">
        <v>8</v>
      </c>
      <c r="G17" s="18">
        <v>0</v>
      </c>
      <c r="H17" s="18">
        <v>15</v>
      </c>
      <c r="I17" s="18">
        <v>14</v>
      </c>
      <c r="J17" s="19">
        <f t="shared" si="9"/>
        <v>92</v>
      </c>
      <c r="K17" s="20">
        <v>5</v>
      </c>
      <c r="L17" s="20">
        <v>15</v>
      </c>
      <c r="M17" s="20"/>
      <c r="N17" s="20"/>
      <c r="O17" s="19">
        <f t="shared" si="10"/>
        <v>20</v>
      </c>
      <c r="P17" s="21">
        <f t="shared" si="11"/>
        <v>112</v>
      </c>
      <c r="Q17" s="18"/>
      <c r="R17" s="18"/>
      <c r="S17" s="18"/>
      <c r="T17" s="22">
        <f>SUM(P17:S17)</f>
        <v>112</v>
      </c>
      <c r="U17" s="13"/>
      <c r="V17" s="14"/>
    </row>
    <row r="18" spans="1:22" ht="16.5" thickBot="1">
      <c r="A18" s="46">
        <v>17</v>
      </c>
      <c r="B18" s="47" t="s">
        <v>34</v>
      </c>
      <c r="C18" s="48">
        <v>12</v>
      </c>
      <c r="D18" s="49">
        <v>0</v>
      </c>
      <c r="E18" s="49">
        <v>20</v>
      </c>
      <c r="F18" s="49">
        <v>23</v>
      </c>
      <c r="G18" s="49">
        <v>12</v>
      </c>
      <c r="H18" s="49">
        <v>27</v>
      </c>
      <c r="I18" s="49">
        <v>18</v>
      </c>
      <c r="J18" s="50">
        <f t="shared" si="9"/>
        <v>100</v>
      </c>
      <c r="K18" s="51"/>
      <c r="L18" s="51"/>
      <c r="M18" s="51"/>
      <c r="N18" s="51"/>
      <c r="O18" s="50">
        <f t="shared" si="10"/>
        <v>0</v>
      </c>
      <c r="P18" s="52">
        <f t="shared" si="11"/>
        <v>100</v>
      </c>
      <c r="Q18" s="49"/>
      <c r="R18" s="49"/>
      <c r="S18" s="49"/>
      <c r="T18" s="53">
        <f>SUM(P18:S18)</f>
        <v>100</v>
      </c>
      <c r="U18" s="23" t="s">
        <v>17</v>
      </c>
      <c r="V18" s="14"/>
    </row>
    <row r="19" spans="1:22" ht="15.75">
      <c r="A19" s="38">
        <v>18</v>
      </c>
      <c r="B19" s="39" t="s">
        <v>37</v>
      </c>
      <c r="C19" s="40">
        <v>12</v>
      </c>
      <c r="D19" s="41">
        <v>24</v>
      </c>
      <c r="E19" s="41">
        <v>12</v>
      </c>
      <c r="F19" s="41">
        <v>6</v>
      </c>
      <c r="G19" s="41">
        <v>35</v>
      </c>
      <c r="H19" s="41">
        <v>0</v>
      </c>
      <c r="I19" s="41">
        <v>0</v>
      </c>
      <c r="J19" s="42">
        <f t="shared" si="9"/>
        <v>77</v>
      </c>
      <c r="K19" s="43"/>
      <c r="L19" s="43"/>
      <c r="M19" s="43"/>
      <c r="N19" s="43"/>
      <c r="O19" s="42">
        <f t="shared" si="10"/>
        <v>0</v>
      </c>
      <c r="P19" s="44">
        <f t="shared" si="11"/>
        <v>77</v>
      </c>
      <c r="Q19" s="41"/>
      <c r="R19" s="41"/>
      <c r="S19" s="41"/>
      <c r="T19" s="45">
        <f>SUM(P19:S19)</f>
        <v>77</v>
      </c>
      <c r="U19" s="13"/>
      <c r="V19" s="14"/>
    </row>
    <row r="20" spans="1:22" ht="15.75">
      <c r="A20" s="16">
        <v>19</v>
      </c>
      <c r="B20" s="17" t="s">
        <v>43</v>
      </c>
      <c r="C20" s="24">
        <v>11</v>
      </c>
      <c r="D20" s="35">
        <v>27</v>
      </c>
      <c r="E20" s="35">
        <v>0</v>
      </c>
      <c r="F20" s="35">
        <v>20</v>
      </c>
      <c r="G20" s="18">
        <v>23</v>
      </c>
      <c r="H20" s="18">
        <v>0</v>
      </c>
      <c r="I20" s="18">
        <v>0</v>
      </c>
      <c r="J20" s="19">
        <f t="shared" si="9"/>
        <v>70</v>
      </c>
      <c r="K20" s="20">
        <v>5</v>
      </c>
      <c r="L20" s="20">
        <v>20</v>
      </c>
      <c r="M20" s="20"/>
      <c r="N20" s="20"/>
      <c r="O20" s="19">
        <f t="shared" si="10"/>
        <v>25</v>
      </c>
      <c r="P20" s="21">
        <f t="shared" si="11"/>
        <v>95</v>
      </c>
      <c r="Q20" s="18"/>
      <c r="R20" s="18"/>
      <c r="S20" s="18"/>
      <c r="T20" s="22">
        <f t="shared" si="8"/>
        <v>95</v>
      </c>
      <c r="U20" s="13"/>
      <c r="V20" s="14"/>
    </row>
    <row r="21" spans="1:21" ht="15.75">
      <c r="A21" s="16">
        <v>20</v>
      </c>
      <c r="B21" s="17" t="s">
        <v>38</v>
      </c>
      <c r="C21" s="24">
        <v>12</v>
      </c>
      <c r="D21" s="18">
        <v>4</v>
      </c>
      <c r="E21" s="18">
        <v>12</v>
      </c>
      <c r="F21" s="18">
        <v>23</v>
      </c>
      <c r="G21" s="18">
        <v>15</v>
      </c>
      <c r="H21" s="18">
        <v>0</v>
      </c>
      <c r="I21" s="18">
        <v>0</v>
      </c>
      <c r="J21" s="19">
        <f t="shared" si="9"/>
        <v>54</v>
      </c>
      <c r="K21" s="20"/>
      <c r="L21" s="20"/>
      <c r="M21" s="20"/>
      <c r="N21" s="20"/>
      <c r="O21" s="19">
        <f t="shared" si="10"/>
        <v>0</v>
      </c>
      <c r="P21" s="21">
        <f t="shared" si="11"/>
        <v>54</v>
      </c>
      <c r="Q21" s="18"/>
      <c r="R21" s="18"/>
      <c r="S21" s="18"/>
      <c r="T21" s="22">
        <f t="shared" si="8"/>
        <v>54</v>
      </c>
      <c r="U21" s="13"/>
    </row>
    <row r="22" spans="1:22" ht="15.75">
      <c r="A22" s="16">
        <v>21</v>
      </c>
      <c r="B22" s="17" t="s">
        <v>39</v>
      </c>
      <c r="C22" s="24">
        <v>12</v>
      </c>
      <c r="D22" s="18">
        <v>12</v>
      </c>
      <c r="E22" s="18">
        <v>8</v>
      </c>
      <c r="F22" s="18">
        <v>14</v>
      </c>
      <c r="G22" s="18">
        <v>0</v>
      </c>
      <c r="H22" s="18">
        <v>3</v>
      </c>
      <c r="I22" s="18">
        <v>13</v>
      </c>
      <c r="J22" s="19">
        <f t="shared" si="9"/>
        <v>50</v>
      </c>
      <c r="K22" s="20"/>
      <c r="L22" s="20"/>
      <c r="M22" s="20"/>
      <c r="N22" s="20"/>
      <c r="O22" s="19">
        <f t="shared" si="10"/>
        <v>0</v>
      </c>
      <c r="P22" s="21">
        <f t="shared" si="11"/>
        <v>50</v>
      </c>
      <c r="Q22" s="18"/>
      <c r="R22" s="18"/>
      <c r="S22" s="18"/>
      <c r="T22" s="22">
        <f t="shared" si="8"/>
        <v>50</v>
      </c>
      <c r="U22" s="13"/>
      <c r="V22" s="14"/>
    </row>
    <row r="23" spans="1:22" ht="15.75">
      <c r="A23" s="16">
        <v>22</v>
      </c>
      <c r="B23" s="25" t="s">
        <v>28</v>
      </c>
      <c r="C23" s="26">
        <v>12</v>
      </c>
      <c r="D23" s="27">
        <v>2</v>
      </c>
      <c r="E23" s="27">
        <v>0</v>
      </c>
      <c r="F23" s="27">
        <v>3</v>
      </c>
      <c r="G23" s="27">
        <v>15</v>
      </c>
      <c r="H23" s="27">
        <v>3</v>
      </c>
      <c r="I23" s="27">
        <v>22</v>
      </c>
      <c r="J23" s="19">
        <f t="shared" si="9"/>
        <v>45</v>
      </c>
      <c r="K23" s="20"/>
      <c r="L23" s="20"/>
      <c r="M23" s="20"/>
      <c r="N23" s="20"/>
      <c r="O23" s="19">
        <f t="shared" si="10"/>
        <v>0</v>
      </c>
      <c r="P23" s="21">
        <f t="shared" si="11"/>
        <v>45</v>
      </c>
      <c r="Q23" s="18"/>
      <c r="R23" s="18"/>
      <c r="S23" s="18"/>
      <c r="T23" s="22">
        <f>SUM(P23:S23)</f>
        <v>45</v>
      </c>
      <c r="U23" s="13"/>
      <c r="V23" s="14"/>
    </row>
    <row r="24" spans="1:22" s="34" customFormat="1" ht="16.5" thickBot="1">
      <c r="A24" s="37">
        <v>36</v>
      </c>
      <c r="B24" s="28" t="s">
        <v>45</v>
      </c>
      <c r="C24" s="29">
        <v>11</v>
      </c>
      <c r="D24" s="28">
        <v>24</v>
      </c>
      <c r="E24" s="28">
        <v>8</v>
      </c>
      <c r="F24" s="28">
        <v>24</v>
      </c>
      <c r="G24" s="28">
        <v>35</v>
      </c>
      <c r="H24" s="28">
        <v>30</v>
      </c>
      <c r="I24" s="28">
        <v>21</v>
      </c>
      <c r="J24" s="30">
        <f t="shared" si="9"/>
        <v>142</v>
      </c>
      <c r="K24" s="28">
        <v>15</v>
      </c>
      <c r="L24" s="28">
        <v>10</v>
      </c>
      <c r="M24" s="28">
        <v>0</v>
      </c>
      <c r="N24" s="28">
        <v>4</v>
      </c>
      <c r="O24" s="30">
        <f t="shared" si="10"/>
        <v>29</v>
      </c>
      <c r="P24" s="30">
        <f t="shared" si="11"/>
        <v>171</v>
      </c>
      <c r="Q24" s="30"/>
      <c r="R24" s="30"/>
      <c r="S24" s="30"/>
      <c r="T24" s="31">
        <f t="shared" si="8"/>
        <v>171</v>
      </c>
      <c r="U24" s="32"/>
      <c r="V24" s="33"/>
    </row>
    <row r="25" ht="15.75">
      <c r="B25" s="9"/>
    </row>
    <row r="26" spans="2:19" ht="15.75">
      <c r="B26" s="10" t="s">
        <v>18</v>
      </c>
      <c r="D26">
        <f>AVERAGE(D2:D24)</f>
        <v>25.695652173913043</v>
      </c>
      <c r="E26">
        <f>AVERAGE(E2:E24)</f>
        <v>20.782608695652176</v>
      </c>
      <c r="F26">
        <f aca="true" t="shared" si="12" ref="F26:N26">AVERAGE(F2:F24)</f>
        <v>21.043478260869566</v>
      </c>
      <c r="G26">
        <f t="shared" si="12"/>
        <v>22.652173913043477</v>
      </c>
      <c r="H26">
        <f t="shared" si="12"/>
        <v>16.434782608695652</v>
      </c>
      <c r="I26">
        <f t="shared" si="12"/>
        <v>18.956521739130434</v>
      </c>
      <c r="K26">
        <f t="shared" si="12"/>
        <v>18.055555555555557</v>
      </c>
      <c r="L26">
        <f t="shared" si="12"/>
        <v>22.77777777777778</v>
      </c>
      <c r="M26">
        <f t="shared" si="12"/>
        <v>13.133333333333333</v>
      </c>
      <c r="N26">
        <f t="shared" si="12"/>
        <v>29.533333333333335</v>
      </c>
      <c r="Q26">
        <f>AVERAGE(Q2:Q24)</f>
        <v>94.16666666666667</v>
      </c>
      <c r="R26">
        <f>AVERAGE(R2:R24)</f>
        <v>129.16666666666666</v>
      </c>
      <c r="S26">
        <f>AVERAGE(S2:S24)</f>
        <v>111.66666666666667</v>
      </c>
    </row>
    <row r="27" spans="2:19" ht="15.75">
      <c r="B27" s="10" t="s">
        <v>20</v>
      </c>
      <c r="D27" s="12">
        <f>D26/D29</f>
        <v>0.7341614906832298</v>
      </c>
      <c r="E27" s="12">
        <f>E26/E29</f>
        <v>0.6927536231884058</v>
      </c>
      <c r="F27" s="12">
        <f aca="true" t="shared" si="13" ref="F27:N27">F26/F29</f>
        <v>0.6012422360248447</v>
      </c>
      <c r="G27" s="12">
        <f t="shared" si="13"/>
        <v>0.6662404092071611</v>
      </c>
      <c r="H27" s="12">
        <f t="shared" si="13"/>
        <v>0.4980237154150198</v>
      </c>
      <c r="I27" s="12">
        <f t="shared" si="13"/>
        <v>0.5744400527009222</v>
      </c>
      <c r="K27" s="12">
        <f t="shared" si="13"/>
        <v>0.36111111111111116</v>
      </c>
      <c r="L27" s="12">
        <f t="shared" si="13"/>
        <v>0.45555555555555555</v>
      </c>
      <c r="M27" s="12">
        <f t="shared" si="13"/>
        <v>0.26266666666666666</v>
      </c>
      <c r="N27" s="12">
        <f t="shared" si="13"/>
        <v>0.5906666666666667</v>
      </c>
      <c r="Q27" s="12">
        <f>Q26/Q29</f>
        <v>1.8833333333333335</v>
      </c>
      <c r="R27" s="12">
        <f>R26/R29</f>
        <v>2.583333333333333</v>
      </c>
      <c r="S27" s="12">
        <f>S26/S29</f>
        <v>2.2333333333333334</v>
      </c>
    </row>
    <row r="28" spans="2:19" ht="15.75">
      <c r="B28" s="10" t="s">
        <v>19</v>
      </c>
      <c r="D28">
        <f aca="true" t="shared" si="14" ref="D28:I28">COUNTIF(D2:D24,D29)</f>
        <v>11</v>
      </c>
      <c r="E28">
        <f t="shared" si="14"/>
        <v>10</v>
      </c>
      <c r="F28">
        <f t="shared" si="14"/>
        <v>4</v>
      </c>
      <c r="G28">
        <f t="shared" si="14"/>
        <v>0</v>
      </c>
      <c r="H28">
        <f t="shared" si="14"/>
        <v>0</v>
      </c>
      <c r="I28">
        <f t="shared" si="14"/>
        <v>1</v>
      </c>
      <c r="K28">
        <f>COUNTIF(K2:K24,K29)</f>
        <v>1</v>
      </c>
      <c r="L28">
        <f>COUNTIF(L2:L24,L29)</f>
        <v>2</v>
      </c>
      <c r="M28">
        <f>COUNTIF(M2:M24,M29)</f>
        <v>3</v>
      </c>
      <c r="N28">
        <f>COUNTIF(N2:N24,N29)</f>
        <v>7</v>
      </c>
      <c r="Q28">
        <f>COUNTIF(Q2:Q24,Q29)</f>
        <v>1</v>
      </c>
      <c r="R28">
        <f>COUNTIF(R2:R24,R29)</f>
        <v>0</v>
      </c>
      <c r="S28">
        <f>COUNTIF(S2:S24,S29)</f>
        <v>0</v>
      </c>
    </row>
    <row r="29" spans="4:19" ht="15.75">
      <c r="D29" s="11">
        <v>35</v>
      </c>
      <c r="E29" s="11">
        <v>30</v>
      </c>
      <c r="F29" s="11">
        <v>35</v>
      </c>
      <c r="G29" s="11">
        <v>34</v>
      </c>
      <c r="H29" s="11">
        <v>33</v>
      </c>
      <c r="I29" s="11">
        <v>33</v>
      </c>
      <c r="J29" s="11"/>
      <c r="K29" s="11">
        <v>50</v>
      </c>
      <c r="L29" s="11">
        <v>50</v>
      </c>
      <c r="M29" s="11">
        <v>50</v>
      </c>
      <c r="N29" s="11">
        <v>50</v>
      </c>
      <c r="Q29" s="11">
        <v>50</v>
      </c>
      <c r="R29" s="11">
        <v>50</v>
      </c>
      <c r="S29" s="11">
        <v>50</v>
      </c>
    </row>
    <row r="30" ht="15.75">
      <c r="B30" s="9"/>
    </row>
  </sheetData>
  <sheetProtection/>
  <printOptions gridLines="1"/>
  <pageMargins left="0.31496062992125984" right="0.31496062992125984" top="0.984251968503937" bottom="0.984251968503937" header="0.31496062992125984" footer="0.31496062992125984"/>
  <pageSetup horizontalDpi="300" verticalDpi="300" orientation="landscape" paperSize="9" r:id="rId3"/>
  <headerFooter alignWithMargins="0">
    <oddHeader>&amp;CIOI Olimpiai válogatóverseny 2009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2010-04-07T14:11:14Z</cp:lastPrinted>
  <dcterms:created xsi:type="dcterms:W3CDTF">1998-04-24T15:38:46Z</dcterms:created>
  <dcterms:modified xsi:type="dcterms:W3CDTF">2010-05-05T10:04:07Z</dcterms:modified>
  <cp:category/>
  <cp:version/>
  <cp:contentType/>
  <cp:contentStatus/>
</cp:coreProperties>
</file>