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65" windowHeight="8355" activeTab="0"/>
  </bookViews>
  <sheets>
    <sheet name="Olimpiai válogatóverseny 2009" sheetId="1" r:id="rId1"/>
  </sheets>
  <definedNames>
    <definedName name="_xlnm.Print_Area" localSheetId="0">'Olimpiai válogatóverseny 2009'!$A$1:$U$23</definedName>
  </definedNames>
  <calcPr fullCalcOnLoad="1"/>
</workbook>
</file>

<file path=xl/sharedStrings.xml><?xml version="1.0" encoding="utf-8"?>
<sst xmlns="http://schemas.openxmlformats.org/spreadsheetml/2006/main" count="46" uniqueCount="46">
  <si>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</si>
  <si>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</si>
  <si>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</si>
  <si>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</si>
  <si>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</si>
  <si>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</si>
  <si>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</si>
  <si>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</si>
  <si>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</si>
  <si>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</si>
  <si>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</si>
  <si>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</si>
  <si>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</si>
  <si>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</si>
  <si>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</si>
  <si>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</si>
  <si>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</si>
  <si>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Átlag</t>
  </si>
  <si>
    <t>Maximális</t>
  </si>
  <si>
    <t>Átlag °%</t>
  </si>
  <si>
    <t>Adrián Patrik</t>
  </si>
  <si>
    <t>Weisz Ágoston</t>
  </si>
  <si>
    <t>Danyluk Tamás</t>
  </si>
  <si>
    <t>Kovács Zsombor</t>
  </si>
  <si>
    <t>Erdős Gergely</t>
  </si>
  <si>
    <t>Fehér Péter</t>
  </si>
  <si>
    <t>Gergely Dániel</t>
  </si>
  <si>
    <t>Sulyok András Attila</t>
  </si>
  <si>
    <t>Miglász Dániel</t>
  </si>
  <si>
    <t>4. forduló határ</t>
  </si>
  <si>
    <t>Palincza Richárd Péter</t>
  </si>
  <si>
    <t>Dankovics Attila János</t>
  </si>
  <si>
    <t>Berghammer Tamás</t>
  </si>
  <si>
    <t>Simkó Marcell</t>
  </si>
  <si>
    <t>Mezei Balázs</t>
  </si>
  <si>
    <t>Kovács Gábor Ferenc</t>
  </si>
  <si>
    <t>Szenczi Zoltán</t>
  </si>
  <si>
    <t>Weisz Gellért</t>
  </si>
  <si>
    <t>Varnyú József</t>
  </si>
  <si>
    <t>Kovács Máté</t>
  </si>
  <si>
    <t>Szabó Attila</t>
  </si>
  <si>
    <t>Szarka Gábor</t>
  </si>
  <si>
    <t>Dániel Márton</t>
  </si>
  <si>
    <t>2. forduló határ</t>
  </si>
  <si>
    <t>3. forduló határ</t>
  </si>
  <si>
    <t>CEOI csapat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</si>
</sst>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43" applyAlignment="1" applyProtection="1">
      <alignment/>
      <protection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6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6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4" fillId="0" borderId="38" xfId="43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26" fillId="0" borderId="36" xfId="0" applyFont="1" applyFill="1" applyBorder="1" applyAlignment="1">
      <alignment horizontal="left"/>
    </xf>
    <xf numFmtId="0" fontId="27" fillId="0" borderId="37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6" fillId="0" borderId="24" xfId="0" applyFont="1" applyFill="1" applyBorder="1" applyAlignment="1">
      <alignment horizontal="left"/>
    </xf>
    <xf numFmtId="0" fontId="27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27" fillId="0" borderId="23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26" fillId="0" borderId="40" xfId="0" applyFont="1" applyFill="1" applyBorder="1" applyAlignment="1">
      <alignment horizontal="left"/>
    </xf>
    <xf numFmtId="0" fontId="27" fillId="0" borderId="41" xfId="0" applyFont="1" applyFill="1" applyBorder="1" applyAlignment="1">
      <alignment vertical="center"/>
    </xf>
    <xf numFmtId="0" fontId="3" fillId="0" borderId="34" xfId="0" applyFont="1" applyFill="1" applyBorder="1" applyAlignment="1">
      <alignment/>
    </xf>
    <xf numFmtId="0" fontId="3" fillId="0" borderId="42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1" sqref="E10:E11"/>
    </sheetView>
  </sheetViews>
  <sheetFormatPr defaultColWidth="9.00390625" defaultRowHeight="15.75"/>
  <cols>
    <col min="1" max="1" width="2.75390625" style="0" customWidth="1"/>
    <col min="2" max="2" width="20.125" style="0" bestFit="1" customWidth="1"/>
    <col min="3" max="3" width="2.875" style="0" bestFit="1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6.125" style="0" bestFit="1" customWidth="1"/>
    <col min="20" max="20" width="4.625" style="0" bestFit="1" customWidth="1"/>
    <col min="21" max="21" width="12.50390625" style="0" bestFit="1" customWidth="1"/>
  </cols>
  <sheetData>
    <row r="1" spans="1:20" ht="16.5" thickBot="1">
      <c r="A1" s="48"/>
      <c r="B1" s="8"/>
      <c r="C1" s="2"/>
      <c r="D1" s="9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6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7" t="s">
        <v>14</v>
      </c>
    </row>
    <row r="2" spans="1:22" ht="15.75" customHeight="1">
      <c r="A2" s="70">
        <v>1</v>
      </c>
      <c r="B2" s="71" t="s">
        <v>31</v>
      </c>
      <c r="C2" s="72">
        <v>11</v>
      </c>
      <c r="D2" s="21">
        <v>35</v>
      </c>
      <c r="E2" s="21">
        <v>30</v>
      </c>
      <c r="F2" s="21">
        <v>35</v>
      </c>
      <c r="G2" s="21">
        <v>35</v>
      </c>
      <c r="H2" s="21">
        <v>0</v>
      </c>
      <c r="I2" s="21">
        <v>33</v>
      </c>
      <c r="J2" s="21">
        <f aca="true" t="shared" si="0" ref="J2:J23">SUM(D2:I2)</f>
        <v>168</v>
      </c>
      <c r="K2" s="21">
        <v>45</v>
      </c>
      <c r="L2" s="21">
        <v>50</v>
      </c>
      <c r="M2" s="21">
        <v>47</v>
      </c>
      <c r="N2" s="21">
        <v>50</v>
      </c>
      <c r="O2" s="21">
        <f aca="true" t="shared" si="1" ref="O2:O17">SUM(K2:N2)</f>
        <v>192</v>
      </c>
      <c r="P2" s="73">
        <f aca="true" t="shared" si="2" ref="P2:P17">J2+O2</f>
        <v>360</v>
      </c>
      <c r="Q2" s="21">
        <v>155</v>
      </c>
      <c r="R2" s="21"/>
      <c r="S2" s="21"/>
      <c r="T2" s="74">
        <f>SUM(P2:S2)</f>
        <v>515</v>
      </c>
      <c r="V2" s="19"/>
    </row>
    <row r="3" spans="1:22" ht="15.75" customHeight="1">
      <c r="A3" s="70">
        <v>2</v>
      </c>
      <c r="B3" s="75" t="s">
        <v>20</v>
      </c>
      <c r="C3" s="76">
        <v>10</v>
      </c>
      <c r="D3" s="28">
        <v>35</v>
      </c>
      <c r="E3" s="28">
        <v>30</v>
      </c>
      <c r="F3" s="28">
        <v>35</v>
      </c>
      <c r="G3" s="28">
        <v>30</v>
      </c>
      <c r="H3" s="28">
        <v>30</v>
      </c>
      <c r="I3" s="28">
        <v>0</v>
      </c>
      <c r="J3" s="28">
        <f t="shared" si="0"/>
        <v>160</v>
      </c>
      <c r="K3" s="28">
        <v>45</v>
      </c>
      <c r="L3" s="28">
        <v>10</v>
      </c>
      <c r="M3" s="28">
        <v>50</v>
      </c>
      <c r="N3" s="28">
        <v>50</v>
      </c>
      <c r="O3" s="28">
        <f t="shared" si="1"/>
        <v>155</v>
      </c>
      <c r="P3" s="77">
        <f t="shared" si="2"/>
        <v>315</v>
      </c>
      <c r="Q3" s="28">
        <v>107</v>
      </c>
      <c r="R3" s="28"/>
      <c r="S3" s="28"/>
      <c r="T3" s="78">
        <f>SUM(P3:S3)</f>
        <v>422</v>
      </c>
      <c r="V3" s="19"/>
    </row>
    <row r="4" spans="1:22" ht="15.75">
      <c r="A4" s="70">
        <v>3</v>
      </c>
      <c r="B4" s="75" t="s">
        <v>30</v>
      </c>
      <c r="C4" s="79">
        <v>11</v>
      </c>
      <c r="D4" s="28">
        <v>35</v>
      </c>
      <c r="E4" s="28">
        <v>26</v>
      </c>
      <c r="F4" s="28">
        <v>18</v>
      </c>
      <c r="G4" s="28">
        <v>27</v>
      </c>
      <c r="H4" s="28">
        <v>30</v>
      </c>
      <c r="I4" s="28">
        <v>31</v>
      </c>
      <c r="J4" s="28">
        <f t="shared" si="0"/>
        <v>167</v>
      </c>
      <c r="K4" s="28">
        <v>5</v>
      </c>
      <c r="L4" s="28">
        <v>45</v>
      </c>
      <c r="M4" s="28">
        <v>0</v>
      </c>
      <c r="N4" s="28">
        <v>50</v>
      </c>
      <c r="O4" s="28">
        <f t="shared" si="1"/>
        <v>100</v>
      </c>
      <c r="P4" s="77">
        <f t="shared" si="2"/>
        <v>267</v>
      </c>
      <c r="Q4" s="28">
        <v>92</v>
      </c>
      <c r="R4" s="28"/>
      <c r="S4" s="28"/>
      <c r="T4" s="78">
        <f>SUM(P4:S4)</f>
        <v>359</v>
      </c>
      <c r="V4" s="19"/>
    </row>
    <row r="5" spans="1:22" ht="16.5" thickBot="1">
      <c r="A5" s="80">
        <v>4</v>
      </c>
      <c r="B5" s="81" t="s">
        <v>21</v>
      </c>
      <c r="C5" s="82">
        <v>11</v>
      </c>
      <c r="D5" s="63">
        <v>27</v>
      </c>
      <c r="E5" s="63">
        <v>30</v>
      </c>
      <c r="F5" s="63">
        <v>35</v>
      </c>
      <c r="G5" s="63">
        <v>16</v>
      </c>
      <c r="H5" s="63">
        <v>30</v>
      </c>
      <c r="I5" s="63">
        <v>24</v>
      </c>
      <c r="J5" s="63">
        <f t="shared" si="0"/>
        <v>162</v>
      </c>
      <c r="K5" s="63">
        <v>50</v>
      </c>
      <c r="L5" s="63">
        <v>30</v>
      </c>
      <c r="M5" s="63">
        <v>0</v>
      </c>
      <c r="N5" s="63">
        <v>4</v>
      </c>
      <c r="O5" s="63">
        <f t="shared" si="1"/>
        <v>84</v>
      </c>
      <c r="P5" s="83">
        <f t="shared" si="2"/>
        <v>246</v>
      </c>
      <c r="Q5" s="63">
        <v>60</v>
      </c>
      <c r="R5" s="63"/>
      <c r="S5" s="63"/>
      <c r="T5" s="84">
        <f>SUM(P5:S5)</f>
        <v>306</v>
      </c>
      <c r="U5" s="69" t="s">
        <v>45</v>
      </c>
      <c r="V5" s="19"/>
    </row>
    <row r="6" spans="1:22" s="67" customFormat="1" ht="15.75">
      <c r="A6" s="64">
        <v>5</v>
      </c>
      <c r="B6" s="65" t="s">
        <v>36</v>
      </c>
      <c r="C6" s="66">
        <v>10</v>
      </c>
      <c r="D6" s="20">
        <v>30</v>
      </c>
      <c r="E6" s="20">
        <v>30</v>
      </c>
      <c r="F6" s="20">
        <v>18</v>
      </c>
      <c r="G6" s="20">
        <v>23</v>
      </c>
      <c r="H6" s="20">
        <v>12</v>
      </c>
      <c r="I6" s="20">
        <v>16</v>
      </c>
      <c r="J6" s="21">
        <f t="shared" si="0"/>
        <v>129</v>
      </c>
      <c r="K6" s="22">
        <v>40</v>
      </c>
      <c r="L6" s="22">
        <v>15</v>
      </c>
      <c r="M6" s="22">
        <v>0</v>
      </c>
      <c r="N6" s="22">
        <v>50</v>
      </c>
      <c r="O6" s="23">
        <f t="shared" si="1"/>
        <v>105</v>
      </c>
      <c r="P6" s="24">
        <f t="shared" si="2"/>
        <v>234</v>
      </c>
      <c r="Q6" s="20">
        <v>52</v>
      </c>
      <c r="R6" s="20"/>
      <c r="S6" s="20"/>
      <c r="T6" s="25">
        <f>SUM(P6:S6)</f>
        <v>286</v>
      </c>
      <c r="V6" s="68"/>
    </row>
    <row r="7" spans="1:22" ht="16.5" thickBot="1">
      <c r="A7" s="34">
        <v>6</v>
      </c>
      <c r="B7" s="40" t="s">
        <v>35</v>
      </c>
      <c r="C7" s="41">
        <v>10</v>
      </c>
      <c r="D7" s="42">
        <v>18</v>
      </c>
      <c r="E7" s="42">
        <v>26</v>
      </c>
      <c r="F7" s="42">
        <v>6</v>
      </c>
      <c r="G7" s="42">
        <v>31</v>
      </c>
      <c r="H7" s="42">
        <v>30</v>
      </c>
      <c r="I7" s="42">
        <v>17</v>
      </c>
      <c r="J7" s="43">
        <f t="shared" si="0"/>
        <v>128</v>
      </c>
      <c r="K7" s="44">
        <v>20</v>
      </c>
      <c r="L7" s="44">
        <v>15</v>
      </c>
      <c r="M7" s="44">
        <v>50</v>
      </c>
      <c r="N7" s="44">
        <v>12</v>
      </c>
      <c r="O7" s="45">
        <f t="shared" si="1"/>
        <v>97</v>
      </c>
      <c r="P7" s="46">
        <f t="shared" si="2"/>
        <v>225</v>
      </c>
      <c r="Q7" s="42">
        <v>35</v>
      </c>
      <c r="R7" s="42"/>
      <c r="S7" s="42"/>
      <c r="T7" s="60">
        <f aca="true" t="shared" si="3" ref="T7:T15">SUM(P7:S7)</f>
        <v>260</v>
      </c>
      <c r="U7" s="35" t="s">
        <v>29</v>
      </c>
      <c r="V7" s="19"/>
    </row>
    <row r="8" spans="1:22" ht="15.75">
      <c r="A8" s="49">
        <v>7</v>
      </c>
      <c r="B8" s="50" t="s">
        <v>34</v>
      </c>
      <c r="C8" s="51">
        <v>10</v>
      </c>
      <c r="D8" s="52">
        <v>35</v>
      </c>
      <c r="E8" s="52">
        <v>30</v>
      </c>
      <c r="F8" s="52">
        <v>20</v>
      </c>
      <c r="G8" s="52">
        <v>0</v>
      </c>
      <c r="H8" s="52">
        <v>15</v>
      </c>
      <c r="I8" s="52">
        <v>31</v>
      </c>
      <c r="J8" s="53">
        <f t="shared" si="0"/>
        <v>131</v>
      </c>
      <c r="K8" s="54">
        <v>5</v>
      </c>
      <c r="L8" s="54">
        <v>35</v>
      </c>
      <c r="M8" s="54">
        <v>0</v>
      </c>
      <c r="N8" s="54">
        <v>50</v>
      </c>
      <c r="O8" s="55">
        <f t="shared" si="1"/>
        <v>90</v>
      </c>
      <c r="P8" s="56">
        <f t="shared" si="2"/>
        <v>221</v>
      </c>
      <c r="Q8" s="52"/>
      <c r="R8" s="52"/>
      <c r="S8" s="52"/>
      <c r="T8" s="57">
        <f t="shared" si="3"/>
        <v>221</v>
      </c>
      <c r="V8" s="19"/>
    </row>
    <row r="9" spans="1:22" ht="15.75">
      <c r="A9" s="26">
        <v>8</v>
      </c>
      <c r="B9" s="38" t="s">
        <v>22</v>
      </c>
      <c r="C9" s="36">
        <v>11</v>
      </c>
      <c r="D9" s="27">
        <v>35</v>
      </c>
      <c r="E9" s="27">
        <v>30</v>
      </c>
      <c r="F9" s="27">
        <v>6</v>
      </c>
      <c r="G9" s="27">
        <v>35</v>
      </c>
      <c r="H9" s="27">
        <v>0</v>
      </c>
      <c r="I9" s="27">
        <v>0</v>
      </c>
      <c r="J9" s="28">
        <f t="shared" si="0"/>
        <v>106</v>
      </c>
      <c r="K9" s="29">
        <v>30</v>
      </c>
      <c r="L9" s="29">
        <v>10</v>
      </c>
      <c r="M9" s="29">
        <v>0</v>
      </c>
      <c r="N9" s="29">
        <v>50</v>
      </c>
      <c r="O9" s="30">
        <f t="shared" si="1"/>
        <v>90</v>
      </c>
      <c r="P9" s="31">
        <f t="shared" si="2"/>
        <v>196</v>
      </c>
      <c r="Q9" s="27"/>
      <c r="R9" s="27"/>
      <c r="S9" s="27"/>
      <c r="T9" s="32">
        <f t="shared" si="3"/>
        <v>196</v>
      </c>
      <c r="V9" s="19"/>
    </row>
    <row r="10" spans="1:22" ht="15.75">
      <c r="A10" s="26">
        <v>9</v>
      </c>
      <c r="B10" s="38" t="s">
        <v>33</v>
      </c>
      <c r="C10" s="36">
        <v>11</v>
      </c>
      <c r="D10" s="27">
        <v>6</v>
      </c>
      <c r="E10" s="27">
        <v>24</v>
      </c>
      <c r="F10" s="27">
        <v>23</v>
      </c>
      <c r="G10" s="27">
        <v>6</v>
      </c>
      <c r="H10" s="27">
        <v>30</v>
      </c>
      <c r="I10" s="27">
        <v>0</v>
      </c>
      <c r="J10" s="28">
        <f t="shared" si="0"/>
        <v>89</v>
      </c>
      <c r="K10" s="29">
        <v>25</v>
      </c>
      <c r="L10" s="29">
        <v>10</v>
      </c>
      <c r="M10" s="29">
        <v>50</v>
      </c>
      <c r="N10" s="29">
        <v>8</v>
      </c>
      <c r="O10" s="30">
        <f t="shared" si="1"/>
        <v>93</v>
      </c>
      <c r="P10" s="31">
        <f t="shared" si="2"/>
        <v>182</v>
      </c>
      <c r="Q10" s="27"/>
      <c r="R10" s="27"/>
      <c r="S10" s="27"/>
      <c r="T10" s="32">
        <f t="shared" si="3"/>
        <v>182</v>
      </c>
      <c r="V10" s="19"/>
    </row>
    <row r="11" spans="1:22" ht="15.75">
      <c r="A11" s="26">
        <v>10</v>
      </c>
      <c r="B11" s="38" t="s">
        <v>28</v>
      </c>
      <c r="C11" s="36">
        <v>11</v>
      </c>
      <c r="D11" s="47">
        <v>26</v>
      </c>
      <c r="E11" s="47">
        <v>20</v>
      </c>
      <c r="F11" s="47">
        <v>24</v>
      </c>
      <c r="G11" s="47">
        <v>27</v>
      </c>
      <c r="H11" s="47">
        <v>30</v>
      </c>
      <c r="I11" s="47">
        <v>21</v>
      </c>
      <c r="J11" s="28">
        <f t="shared" si="0"/>
        <v>148</v>
      </c>
      <c r="K11" s="29">
        <v>5</v>
      </c>
      <c r="L11" s="29">
        <v>10</v>
      </c>
      <c r="M11" s="29">
        <v>0</v>
      </c>
      <c r="N11" s="29">
        <v>12</v>
      </c>
      <c r="O11" s="30">
        <f t="shared" si="1"/>
        <v>27</v>
      </c>
      <c r="P11" s="31">
        <f t="shared" si="2"/>
        <v>175</v>
      </c>
      <c r="Q11" s="27"/>
      <c r="R11" s="27"/>
      <c r="S11" s="27"/>
      <c r="T11" s="32">
        <f t="shared" si="3"/>
        <v>175</v>
      </c>
      <c r="V11" s="19"/>
    </row>
    <row r="12" spans="1:22" ht="15.75">
      <c r="A12" s="26">
        <v>11</v>
      </c>
      <c r="B12" s="38" t="s">
        <v>23</v>
      </c>
      <c r="C12" s="36">
        <v>11</v>
      </c>
      <c r="D12" s="27">
        <v>35</v>
      </c>
      <c r="E12" s="27">
        <v>2</v>
      </c>
      <c r="F12" s="27">
        <v>12</v>
      </c>
      <c r="G12" s="27">
        <v>31</v>
      </c>
      <c r="H12" s="27">
        <v>0</v>
      </c>
      <c r="I12" s="27">
        <v>24</v>
      </c>
      <c r="J12" s="28">
        <f t="shared" si="0"/>
        <v>104</v>
      </c>
      <c r="K12" s="29">
        <v>0</v>
      </c>
      <c r="L12" s="29">
        <v>20</v>
      </c>
      <c r="M12" s="29">
        <v>0</v>
      </c>
      <c r="N12" s="29">
        <v>33</v>
      </c>
      <c r="O12" s="30">
        <f t="shared" si="1"/>
        <v>53</v>
      </c>
      <c r="P12" s="31">
        <f t="shared" si="2"/>
        <v>157</v>
      </c>
      <c r="Q12" s="27"/>
      <c r="R12" s="27"/>
      <c r="S12" s="27"/>
      <c r="T12" s="32">
        <f t="shared" si="3"/>
        <v>157</v>
      </c>
      <c r="V12" s="19"/>
    </row>
    <row r="13" spans="1:22" ht="16.5" thickBot="1">
      <c r="A13" s="34">
        <v>12</v>
      </c>
      <c r="B13" s="40" t="s">
        <v>40</v>
      </c>
      <c r="C13" s="41">
        <v>9</v>
      </c>
      <c r="D13" s="42">
        <v>35</v>
      </c>
      <c r="E13" s="42">
        <v>0</v>
      </c>
      <c r="F13" s="42">
        <v>32</v>
      </c>
      <c r="G13" s="42">
        <v>0</v>
      </c>
      <c r="H13" s="42">
        <v>30</v>
      </c>
      <c r="I13" s="42">
        <v>24</v>
      </c>
      <c r="J13" s="43">
        <f t="shared" si="0"/>
        <v>121</v>
      </c>
      <c r="K13" s="44">
        <v>0</v>
      </c>
      <c r="L13" s="44">
        <v>15</v>
      </c>
      <c r="M13" s="44">
        <v>0</v>
      </c>
      <c r="N13" s="44">
        <v>0</v>
      </c>
      <c r="O13" s="45">
        <f t="shared" si="1"/>
        <v>15</v>
      </c>
      <c r="P13" s="46">
        <f t="shared" si="2"/>
        <v>136</v>
      </c>
      <c r="Q13" s="42"/>
      <c r="R13" s="42"/>
      <c r="S13" s="42"/>
      <c r="T13" s="60">
        <f t="shared" si="3"/>
        <v>136</v>
      </c>
      <c r="U13" s="35" t="s">
        <v>44</v>
      </c>
      <c r="V13" s="19"/>
    </row>
    <row r="14" spans="1:22" ht="15.75">
      <c r="A14" s="49">
        <v>13</v>
      </c>
      <c r="B14" s="61" t="s">
        <v>32</v>
      </c>
      <c r="C14" s="62">
        <v>11</v>
      </c>
      <c r="D14" s="52">
        <v>35</v>
      </c>
      <c r="E14" s="52">
        <v>20</v>
      </c>
      <c r="F14" s="52">
        <v>8</v>
      </c>
      <c r="G14" s="52">
        <v>0</v>
      </c>
      <c r="H14" s="52">
        <v>15</v>
      </c>
      <c r="I14" s="52">
        <v>14</v>
      </c>
      <c r="J14" s="53">
        <f t="shared" si="0"/>
        <v>92</v>
      </c>
      <c r="K14" s="54">
        <v>5</v>
      </c>
      <c r="L14" s="54">
        <v>15</v>
      </c>
      <c r="M14" s="54"/>
      <c r="N14" s="54"/>
      <c r="O14" s="55">
        <f t="shared" si="1"/>
        <v>20</v>
      </c>
      <c r="P14" s="56">
        <f t="shared" si="2"/>
        <v>112</v>
      </c>
      <c r="Q14" s="52"/>
      <c r="R14" s="52"/>
      <c r="S14" s="52"/>
      <c r="T14" s="57">
        <f t="shared" si="3"/>
        <v>112</v>
      </c>
      <c r="V14" s="19"/>
    </row>
    <row r="15" spans="1:22" ht="15.75">
      <c r="A15" s="26">
        <v>14</v>
      </c>
      <c r="B15" s="38" t="s">
        <v>25</v>
      </c>
      <c r="C15" s="36">
        <v>11</v>
      </c>
      <c r="D15" s="27">
        <v>27</v>
      </c>
      <c r="E15" s="27">
        <v>0</v>
      </c>
      <c r="F15" s="27">
        <v>20</v>
      </c>
      <c r="G15" s="27">
        <v>23</v>
      </c>
      <c r="H15" s="27">
        <v>0</v>
      </c>
      <c r="I15" s="27">
        <v>0</v>
      </c>
      <c r="J15" s="28">
        <f t="shared" si="0"/>
        <v>70</v>
      </c>
      <c r="K15" s="29">
        <v>5</v>
      </c>
      <c r="L15" s="29">
        <v>20</v>
      </c>
      <c r="M15" s="29"/>
      <c r="N15" s="29"/>
      <c r="O15" s="30">
        <f t="shared" si="1"/>
        <v>25</v>
      </c>
      <c r="P15" s="31">
        <f t="shared" si="2"/>
        <v>95</v>
      </c>
      <c r="Q15" s="27"/>
      <c r="R15" s="27"/>
      <c r="S15" s="27"/>
      <c r="T15" s="32">
        <f t="shared" si="3"/>
        <v>95</v>
      </c>
      <c r="V15" s="19"/>
    </row>
    <row r="16" spans="1:22" ht="15.75">
      <c r="A16" s="26">
        <v>15</v>
      </c>
      <c r="B16" s="39" t="s">
        <v>37</v>
      </c>
      <c r="C16" s="37">
        <v>9</v>
      </c>
      <c r="D16" s="27">
        <v>27</v>
      </c>
      <c r="E16" s="27">
        <v>12</v>
      </c>
      <c r="F16" s="27">
        <v>6</v>
      </c>
      <c r="G16" s="27">
        <v>6</v>
      </c>
      <c r="H16" s="27">
        <v>3</v>
      </c>
      <c r="I16" s="27">
        <v>19</v>
      </c>
      <c r="J16" s="28">
        <f t="shared" si="0"/>
        <v>73</v>
      </c>
      <c r="K16" s="29">
        <v>5</v>
      </c>
      <c r="L16" s="29">
        <v>15</v>
      </c>
      <c r="M16" s="29">
        <v>0</v>
      </c>
      <c r="N16" s="29">
        <v>4</v>
      </c>
      <c r="O16" s="30">
        <f t="shared" si="1"/>
        <v>24</v>
      </c>
      <c r="P16" s="31">
        <f t="shared" si="2"/>
        <v>97</v>
      </c>
      <c r="Q16" s="27"/>
      <c r="R16" s="27"/>
      <c r="S16" s="27"/>
      <c r="T16" s="32">
        <f>SUM(P16:S16)</f>
        <v>97</v>
      </c>
      <c r="V16" s="19"/>
    </row>
    <row r="17" spans="1:22" ht="16.5" thickBot="1">
      <c r="A17" s="34">
        <v>16</v>
      </c>
      <c r="B17" s="58" t="s">
        <v>27</v>
      </c>
      <c r="C17" s="59">
        <v>10</v>
      </c>
      <c r="D17" s="42">
        <v>0</v>
      </c>
      <c r="E17" s="42">
        <v>26</v>
      </c>
      <c r="F17" s="42">
        <v>0</v>
      </c>
      <c r="G17" s="42">
        <v>31</v>
      </c>
      <c r="H17" s="42">
        <v>0</v>
      </c>
      <c r="I17" s="42">
        <v>20</v>
      </c>
      <c r="J17" s="43">
        <f t="shared" si="0"/>
        <v>77</v>
      </c>
      <c r="K17" s="44">
        <v>0</v>
      </c>
      <c r="L17" s="44">
        <v>5</v>
      </c>
      <c r="M17" s="44"/>
      <c r="N17" s="44"/>
      <c r="O17" s="45">
        <f t="shared" si="1"/>
        <v>5</v>
      </c>
      <c r="P17" s="46">
        <f t="shared" si="2"/>
        <v>82</v>
      </c>
      <c r="Q17" s="42"/>
      <c r="R17" s="42"/>
      <c r="S17" s="42"/>
      <c r="T17" s="60">
        <f>SUM(P17:S17)</f>
        <v>82</v>
      </c>
      <c r="U17" s="35" t="s">
        <v>43</v>
      </c>
      <c r="V17" s="19"/>
    </row>
    <row r="18" spans="1:22" ht="15.75">
      <c r="A18" s="49">
        <v>17</v>
      </c>
      <c r="B18" s="50" t="s">
        <v>38</v>
      </c>
      <c r="C18" s="51">
        <v>9</v>
      </c>
      <c r="D18" s="52">
        <v>24</v>
      </c>
      <c r="E18" s="52">
        <v>24</v>
      </c>
      <c r="F18" s="52">
        <v>0</v>
      </c>
      <c r="G18" s="52">
        <v>0</v>
      </c>
      <c r="H18" s="52">
        <v>0</v>
      </c>
      <c r="I18" s="52">
        <v>0</v>
      </c>
      <c r="J18" s="53">
        <f t="shared" si="0"/>
        <v>48</v>
      </c>
      <c r="K18" s="54"/>
      <c r="L18" s="54"/>
      <c r="M18" s="54"/>
      <c r="N18" s="54"/>
      <c r="O18" s="55">
        <f aca="true" t="shared" si="4" ref="O18:O23">SUM(K18:N18)</f>
        <v>0</v>
      </c>
      <c r="P18" s="56">
        <f aca="true" t="shared" si="5" ref="P18:P23">J18+O18</f>
        <v>48</v>
      </c>
      <c r="Q18" s="52"/>
      <c r="R18" s="52"/>
      <c r="S18" s="52"/>
      <c r="T18" s="57">
        <f>SUM(P18:S18)</f>
        <v>48</v>
      </c>
      <c r="V18" s="19"/>
    </row>
    <row r="19" spans="1:22" ht="15.75">
      <c r="A19" s="26">
        <v>18</v>
      </c>
      <c r="B19" s="38" t="s">
        <v>26</v>
      </c>
      <c r="C19" s="36">
        <v>10</v>
      </c>
      <c r="D19" s="27">
        <v>6</v>
      </c>
      <c r="E19" s="27">
        <v>0</v>
      </c>
      <c r="F19" s="27">
        <v>0</v>
      </c>
      <c r="G19" s="27">
        <v>15</v>
      </c>
      <c r="H19" s="27">
        <v>21</v>
      </c>
      <c r="I19" s="27">
        <v>0</v>
      </c>
      <c r="J19" s="28">
        <f t="shared" si="0"/>
        <v>42</v>
      </c>
      <c r="K19" s="29"/>
      <c r="L19" s="29"/>
      <c r="M19" s="29"/>
      <c r="N19" s="29"/>
      <c r="O19" s="30">
        <f t="shared" si="4"/>
        <v>0</v>
      </c>
      <c r="P19" s="31">
        <f t="shared" si="5"/>
        <v>42</v>
      </c>
      <c r="Q19" s="27"/>
      <c r="R19" s="27"/>
      <c r="S19" s="27"/>
      <c r="T19" s="32">
        <f>SUM(P19:S19)</f>
        <v>42</v>
      </c>
      <c r="V19" s="19"/>
    </row>
    <row r="20" spans="1:22" ht="15.75">
      <c r="A20" s="26">
        <v>19</v>
      </c>
      <c r="B20" s="39" t="s">
        <v>39</v>
      </c>
      <c r="C20" s="37">
        <v>10</v>
      </c>
      <c r="D20" s="27">
        <v>0</v>
      </c>
      <c r="E20" s="27">
        <v>1</v>
      </c>
      <c r="F20" s="27">
        <v>8</v>
      </c>
      <c r="G20" s="27">
        <v>0</v>
      </c>
      <c r="H20" s="27">
        <v>12</v>
      </c>
      <c r="I20" s="27">
        <v>0</v>
      </c>
      <c r="J20" s="28">
        <f t="shared" si="0"/>
        <v>21</v>
      </c>
      <c r="K20" s="29"/>
      <c r="L20" s="29"/>
      <c r="M20" s="29"/>
      <c r="N20" s="29"/>
      <c r="O20" s="30">
        <f t="shared" si="4"/>
        <v>0</v>
      </c>
      <c r="P20" s="31">
        <f t="shared" si="5"/>
        <v>21</v>
      </c>
      <c r="Q20" s="27"/>
      <c r="R20" s="27"/>
      <c r="S20" s="27"/>
      <c r="T20" s="32">
        <f>SUM(P20:S20)</f>
        <v>21</v>
      </c>
      <c r="V20" s="19"/>
    </row>
    <row r="21" spans="1:20" ht="15.75">
      <c r="A21" s="26">
        <v>20</v>
      </c>
      <c r="B21" s="39" t="s">
        <v>24</v>
      </c>
      <c r="C21" s="37">
        <v>10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20</v>
      </c>
      <c r="J21" s="28">
        <f t="shared" si="0"/>
        <v>20</v>
      </c>
      <c r="K21" s="29"/>
      <c r="L21" s="29"/>
      <c r="M21" s="29"/>
      <c r="N21" s="29"/>
      <c r="O21" s="30">
        <f t="shared" si="4"/>
        <v>0</v>
      </c>
      <c r="P21" s="31">
        <f t="shared" si="5"/>
        <v>20</v>
      </c>
      <c r="Q21" s="27"/>
      <c r="R21" s="27"/>
      <c r="S21" s="27"/>
      <c r="T21" s="32"/>
    </row>
    <row r="22" spans="1:22" ht="15.75">
      <c r="A22" s="26">
        <v>21</v>
      </c>
      <c r="B22" s="38" t="s">
        <v>42</v>
      </c>
      <c r="C22" s="36">
        <v>9</v>
      </c>
      <c r="D22" s="27">
        <v>0</v>
      </c>
      <c r="E22" s="27">
        <v>0</v>
      </c>
      <c r="F22" s="27">
        <v>14</v>
      </c>
      <c r="G22" s="27">
        <v>0</v>
      </c>
      <c r="H22" s="27">
        <v>0</v>
      </c>
      <c r="I22" s="27">
        <v>0</v>
      </c>
      <c r="J22" s="28">
        <f t="shared" si="0"/>
        <v>14</v>
      </c>
      <c r="K22" s="29">
        <v>0</v>
      </c>
      <c r="L22" s="29">
        <v>0</v>
      </c>
      <c r="M22" s="29"/>
      <c r="N22" s="29"/>
      <c r="O22" s="30">
        <f t="shared" si="4"/>
        <v>0</v>
      </c>
      <c r="P22" s="31">
        <f t="shared" si="5"/>
        <v>14</v>
      </c>
      <c r="Q22" s="27"/>
      <c r="R22" s="27"/>
      <c r="S22" s="27"/>
      <c r="T22" s="32"/>
      <c r="V22" s="19"/>
    </row>
    <row r="23" spans="1:20" ht="16.5" thickBot="1">
      <c r="A23" s="26">
        <v>22</v>
      </c>
      <c r="B23" s="40" t="s">
        <v>41</v>
      </c>
      <c r="C23" s="41">
        <v>9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3">
        <f t="shared" si="0"/>
        <v>0</v>
      </c>
      <c r="K23" s="44"/>
      <c r="L23" s="44"/>
      <c r="M23" s="44"/>
      <c r="N23" s="44"/>
      <c r="O23" s="45">
        <f t="shared" si="4"/>
        <v>0</v>
      </c>
      <c r="P23" s="46">
        <f t="shared" si="5"/>
        <v>0</v>
      </c>
      <c r="Q23" s="42"/>
      <c r="R23" s="42"/>
      <c r="S23" s="42"/>
      <c r="T23" s="33"/>
    </row>
    <row r="24" spans="1:20" ht="15.7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2"/>
      <c r="L24" s="12"/>
      <c r="M24" s="12"/>
      <c r="N24" s="12"/>
      <c r="O24" s="13"/>
      <c r="P24" s="14"/>
      <c r="Q24" s="10"/>
      <c r="R24" s="10"/>
      <c r="S24" s="10"/>
      <c r="T24" s="15"/>
    </row>
    <row r="25" spans="2:19" ht="15.75">
      <c r="B25" s="16" t="s">
        <v>17</v>
      </c>
      <c r="D25">
        <f aca="true" t="shared" si="6" ref="D25:I25">AVERAGE(D2:D23)</f>
        <v>21.40909090909091</v>
      </c>
      <c r="E25">
        <f t="shared" si="6"/>
        <v>16.40909090909091</v>
      </c>
      <c r="F25">
        <f t="shared" si="6"/>
        <v>14.545454545454545</v>
      </c>
      <c r="G25">
        <f t="shared" si="6"/>
        <v>15.272727272727273</v>
      </c>
      <c r="H25">
        <f t="shared" si="6"/>
        <v>13.090909090909092</v>
      </c>
      <c r="I25">
        <f t="shared" si="6"/>
        <v>13.363636363636363</v>
      </c>
      <c r="K25">
        <f>AVERAGE(K2:K23)</f>
        <v>16.764705882352942</v>
      </c>
      <c r="L25">
        <f>AVERAGE(L2:L23)</f>
        <v>18.823529411764707</v>
      </c>
      <c r="M25">
        <f>AVERAGE(M2:M23)</f>
        <v>15.153846153846153</v>
      </c>
      <c r="N25">
        <f>AVERAGE(N2:N23)</f>
        <v>28.692307692307693</v>
      </c>
      <c r="Q25">
        <f>AVERAGE(Q1:Q23)</f>
        <v>83.5</v>
      </c>
      <c r="R25" t="e">
        <f>AVERAGE(R1:R23)</f>
        <v>#DIV/0!</v>
      </c>
      <c r="S25" t="e">
        <f>AVERAGE(S1:S23)</f>
        <v>#DIV/0!</v>
      </c>
    </row>
    <row r="26" spans="2:19" ht="15.75">
      <c r="B26" s="16" t="s">
        <v>19</v>
      </c>
      <c r="D26" s="18">
        <f>D25/D28</f>
        <v>0.6116883116883117</v>
      </c>
      <c r="E26" s="18">
        <f aca="true" t="shared" si="7" ref="E26:N26">E25/E28</f>
        <v>0.546969696969697</v>
      </c>
      <c r="F26" s="18">
        <f t="shared" si="7"/>
        <v>0.41558441558441556</v>
      </c>
      <c r="G26" s="18">
        <f t="shared" si="7"/>
        <v>0.44919786096256686</v>
      </c>
      <c r="H26" s="18">
        <f t="shared" si="7"/>
        <v>0.39669421487603307</v>
      </c>
      <c r="I26" s="18">
        <f t="shared" si="7"/>
        <v>0.4049586776859504</v>
      </c>
      <c r="K26" s="18">
        <f t="shared" si="7"/>
        <v>0.33529411764705885</v>
      </c>
      <c r="L26" s="18">
        <f t="shared" si="7"/>
        <v>0.3764705882352941</v>
      </c>
      <c r="M26" s="18">
        <f t="shared" si="7"/>
        <v>0.3030769230769231</v>
      </c>
      <c r="N26" s="18">
        <f t="shared" si="7"/>
        <v>0.5738461538461539</v>
      </c>
      <c r="Q26" s="18">
        <f>Q25/Q28</f>
        <v>1.67</v>
      </c>
      <c r="R26" s="18" t="e">
        <f>R25/R28</f>
        <v>#DIV/0!</v>
      </c>
      <c r="S26" s="18" t="e">
        <f>S25/S28</f>
        <v>#DIV/0!</v>
      </c>
    </row>
    <row r="27" spans="2:19" ht="15.75">
      <c r="B27" s="16" t="s">
        <v>18</v>
      </c>
      <c r="D27">
        <f aca="true" t="shared" si="8" ref="D27:I27">COUNTIF(D2:D23,D28)</f>
        <v>8</v>
      </c>
      <c r="E27">
        <f t="shared" si="8"/>
        <v>6</v>
      </c>
      <c r="F27">
        <f t="shared" si="8"/>
        <v>3</v>
      </c>
      <c r="G27">
        <f t="shared" si="8"/>
        <v>0</v>
      </c>
      <c r="H27">
        <f t="shared" si="8"/>
        <v>0</v>
      </c>
      <c r="I27">
        <f t="shared" si="8"/>
        <v>1</v>
      </c>
      <c r="K27">
        <f>COUNTIF(K2:K23,K28)</f>
        <v>1</v>
      </c>
      <c r="L27">
        <f>COUNTIF(L2:L23,L28)</f>
        <v>1</v>
      </c>
      <c r="M27">
        <f>COUNTIF(M2:M23,M28)</f>
        <v>3</v>
      </c>
      <c r="N27">
        <f>COUNTIF(N2:N23,N28)</f>
        <v>6</v>
      </c>
      <c r="Q27">
        <f>COUNTIF(Q1:Q23,Q28)</f>
        <v>0</v>
      </c>
      <c r="R27">
        <f>COUNTIF(R1:R23,R28)</f>
        <v>0</v>
      </c>
      <c r="S27">
        <f>COUNTIF(S1:S23,S28)</f>
        <v>0</v>
      </c>
    </row>
    <row r="28" spans="4:19" ht="15.75">
      <c r="D28" s="17">
        <v>35</v>
      </c>
      <c r="E28" s="17">
        <v>30</v>
      </c>
      <c r="F28" s="17">
        <v>35</v>
      </c>
      <c r="G28" s="17">
        <v>34</v>
      </c>
      <c r="H28" s="17">
        <v>33</v>
      </c>
      <c r="I28" s="17">
        <v>33</v>
      </c>
      <c r="J28" s="17"/>
      <c r="K28" s="17">
        <v>50</v>
      </c>
      <c r="L28" s="17">
        <v>50</v>
      </c>
      <c r="M28" s="17">
        <v>50</v>
      </c>
      <c r="N28" s="17">
        <v>50</v>
      </c>
      <c r="Q28" s="17">
        <v>50</v>
      </c>
      <c r="R28" s="17">
        <v>50</v>
      </c>
      <c r="S28" s="17">
        <v>50</v>
      </c>
    </row>
  </sheetData>
  <sheetProtection/>
  <printOptions gridLines="1"/>
  <pageMargins left="0.2755905511811024" right="0.1968503937007874" top="0.984251968503937" bottom="0.984251968503937" header="0.31496062992125984" footer="0.31496062992125984"/>
  <pageSetup horizontalDpi="300" verticalDpi="300" orientation="landscape" paperSize="9" r:id="rId1"/>
  <headerFooter alignWithMargins="0">
    <oddHeader>&amp;CCEOI Olimpiai válogatóverseny 2009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2010-04-07T14:11:24Z</cp:lastPrinted>
  <dcterms:created xsi:type="dcterms:W3CDTF">1998-04-24T15:38:46Z</dcterms:created>
  <dcterms:modified xsi:type="dcterms:W3CDTF">2010-05-05T10:04:45Z</dcterms:modified>
  <cp:category/>
  <cp:version/>
  <cp:contentType/>
  <cp:contentStatus/>
</cp:coreProperties>
</file>