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468" windowHeight="8352" activeTab="0"/>
  </bookViews>
  <sheets>
    <sheet name="Olimpiai válogatóverseny 2009" sheetId="1" r:id="rId1"/>
  </sheets>
  <definedNames>
    <definedName name="_xlnm.Print_Area" localSheetId="0">'Olimpiai válogatóverseny 2009'!$A$1:$U$21</definedName>
  </definedNames>
  <calcPr fullCalcOnLoad="1"/>
</workbook>
</file>

<file path=xl/sharedStrings.xml><?xml version="1.0" encoding="utf-8"?>
<sst xmlns="http://schemas.openxmlformats.org/spreadsheetml/2006/main" count="45" uniqueCount="45">
  <si>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</si>
  <si>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</si>
  <si>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</si>
  <si>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</si>
  <si>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</si>
  <si>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</si>
  <si>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</si>
  <si>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</si>
  <si>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</si>
  <si>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</si>
  <si>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</si>
  <si>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</si>
  <si>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</si>
  <si>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</si>
  <si>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</si>
  <si>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12. fel.</t>
  </si>
  <si>
    <t>13. fel.</t>
  </si>
  <si>
    <t>Átlag</t>
  </si>
  <si>
    <t>Maximális</t>
  </si>
  <si>
    <t>Átlag °%</t>
  </si>
  <si>
    <t>Erdős Gergely</t>
  </si>
  <si>
    <t>Sulyok András Attila</t>
  </si>
  <si>
    <t>4. forduló határ</t>
  </si>
  <si>
    <t>Mezei Balázs</t>
  </si>
  <si>
    <t>Kovács Gábor Ferenc</t>
  </si>
  <si>
    <t>Szenczi Zoltán</t>
  </si>
  <si>
    <t>Weisz Gellért</t>
  </si>
  <si>
    <t>Varnyú József</t>
  </si>
  <si>
    <t>2. forduló határ</t>
  </si>
  <si>
    <t>3. forduló határ</t>
  </si>
  <si>
    <t>Nagy Róbert</t>
  </si>
  <si>
    <t>Radnai Balázs</t>
  </si>
  <si>
    <t>Marussy Kristóf</t>
  </si>
  <si>
    <t>Dankovics Viktor</t>
  </si>
  <si>
    <t>Nagy Vendel</t>
  </si>
  <si>
    <t>Nemkin Viktória</t>
  </si>
  <si>
    <t>Végvári Zalán</t>
  </si>
  <si>
    <t>Székely Szilveszter</t>
  </si>
  <si>
    <t>Tilk Bence</t>
  </si>
  <si>
    <t>Virág Fausztin Asztrik</t>
  </si>
  <si>
    <t>Barta János</t>
  </si>
  <si>
    <t>Palkó András</t>
  </si>
  <si>
    <t>Takács Péter</t>
  </si>
  <si>
    <t>CEOI-csapat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</si>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</sst>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43" applyAlignment="1" applyProtection="1">
      <alignment/>
      <protection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Border="1" applyAlignment="1">
      <alignment/>
    </xf>
    <xf numFmtId="0" fontId="7" fillId="0" borderId="18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43" applyBorder="1" applyAlignment="1" applyProtection="1">
      <alignment/>
      <protection/>
    </xf>
    <xf numFmtId="0" fontId="0" fillId="0" borderId="0" xfId="0" applyBorder="1" applyAlignment="1">
      <alignment/>
    </xf>
    <xf numFmtId="0" fontId="7" fillId="0" borderId="18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7" fillId="0" borderId="24" xfId="0" applyFont="1" applyFill="1" applyBorder="1" applyAlignment="1">
      <alignment vertical="center"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7" fillId="0" borderId="27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7" fillId="0" borderId="30" xfId="0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7" fillId="0" borderId="26" xfId="0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ill="1" applyBorder="1" applyAlignment="1">
      <alignment/>
    </xf>
    <xf numFmtId="0" fontId="7" fillId="0" borderId="33" xfId="0" applyFont="1" applyFill="1" applyBorder="1" applyAlignment="1">
      <alignment vertical="center"/>
    </xf>
    <xf numFmtId="0" fontId="1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view="pageLayout" workbookViewId="0" topLeftCell="A1">
      <selection activeCell="B5" sqref="B5"/>
    </sheetView>
  </sheetViews>
  <sheetFormatPr defaultColWidth="9.00390625" defaultRowHeight="15.75"/>
  <cols>
    <col min="1" max="1" width="2.75390625" style="0" customWidth="1"/>
    <col min="2" max="2" width="18.375" style="0" customWidth="1"/>
    <col min="3" max="3" width="2.875" style="0" bestFit="1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5.75390625" style="0" customWidth="1"/>
    <col min="20" max="20" width="4.625" style="0" bestFit="1" customWidth="1"/>
    <col min="21" max="21" width="13.25390625" style="0" bestFit="1" customWidth="1"/>
  </cols>
  <sheetData>
    <row r="1" spans="1:20" ht="16.5" thickBot="1">
      <c r="A1" s="27"/>
      <c r="B1" s="8"/>
      <c r="C1" s="2"/>
      <c r="D1" s="9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6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4" t="s">
        <v>12</v>
      </c>
      <c r="P1" s="3" t="s">
        <v>13</v>
      </c>
      <c r="Q1" s="2" t="s">
        <v>11</v>
      </c>
      <c r="R1" s="2" t="s">
        <v>15</v>
      </c>
      <c r="S1" s="2" t="s">
        <v>16</v>
      </c>
      <c r="T1" s="7" t="s">
        <v>14</v>
      </c>
    </row>
    <row r="2" spans="1:22" ht="15.75" customHeight="1">
      <c r="A2" s="29">
        <v>1</v>
      </c>
      <c r="B2" s="21" t="s">
        <v>25</v>
      </c>
      <c r="C2" s="33">
        <v>11</v>
      </c>
      <c r="D2" s="34">
        <v>21</v>
      </c>
      <c r="E2" s="34">
        <v>33</v>
      </c>
      <c r="F2" s="34">
        <v>27</v>
      </c>
      <c r="G2" s="34">
        <v>30</v>
      </c>
      <c r="H2" s="34">
        <v>35</v>
      </c>
      <c r="I2" s="34">
        <v>31</v>
      </c>
      <c r="J2" s="20">
        <f>SUM(D2:I2)</f>
        <v>177</v>
      </c>
      <c r="K2" s="56">
        <v>50</v>
      </c>
      <c r="L2" s="56">
        <v>25</v>
      </c>
      <c r="M2" s="56">
        <v>25</v>
      </c>
      <c r="N2" s="56">
        <v>50</v>
      </c>
      <c r="O2" s="57">
        <f>SUM(K2:N2)</f>
        <v>150</v>
      </c>
      <c r="P2" s="20">
        <f>J2+O2</f>
        <v>327</v>
      </c>
      <c r="Q2" s="66">
        <v>6</v>
      </c>
      <c r="R2" s="66">
        <v>74</v>
      </c>
      <c r="S2" s="20"/>
      <c r="T2" s="65">
        <f>P2+S2+Q2+R2</f>
        <v>407</v>
      </c>
      <c r="V2" s="19"/>
    </row>
    <row r="3" spans="1:22" ht="15.75" customHeight="1">
      <c r="A3" s="29">
        <v>2</v>
      </c>
      <c r="B3" s="21" t="s">
        <v>23</v>
      </c>
      <c r="C3" s="26">
        <v>11</v>
      </c>
      <c r="D3" s="21">
        <v>21</v>
      </c>
      <c r="E3" s="21">
        <v>33</v>
      </c>
      <c r="F3" s="21">
        <v>0</v>
      </c>
      <c r="G3" s="21">
        <v>30</v>
      </c>
      <c r="H3" s="21">
        <v>35</v>
      </c>
      <c r="I3" s="21">
        <v>35</v>
      </c>
      <c r="J3" s="22">
        <f>SUM(D3:I3)</f>
        <v>154</v>
      </c>
      <c r="K3" s="23">
        <v>0</v>
      </c>
      <c r="L3" s="23">
        <v>25</v>
      </c>
      <c r="M3" s="23">
        <v>20</v>
      </c>
      <c r="N3" s="23">
        <v>45</v>
      </c>
      <c r="O3" s="24">
        <f>SUM(K3:N3)</f>
        <v>90</v>
      </c>
      <c r="P3" s="22">
        <f>J3+O3</f>
        <v>244</v>
      </c>
      <c r="Q3" s="35">
        <v>13</v>
      </c>
      <c r="R3" s="35">
        <v>30</v>
      </c>
      <c r="S3" s="22"/>
      <c r="T3" s="65">
        <f>P3+S3+Q3+R3</f>
        <v>287</v>
      </c>
      <c r="V3" s="19"/>
    </row>
    <row r="4" spans="1:22" ht="15.75" thickBot="1">
      <c r="A4" s="29">
        <v>3</v>
      </c>
      <c r="B4" s="21" t="s">
        <v>26</v>
      </c>
      <c r="C4" s="26">
        <v>10</v>
      </c>
      <c r="D4" s="21">
        <v>21</v>
      </c>
      <c r="E4" s="21">
        <v>33</v>
      </c>
      <c r="F4" s="21">
        <v>0</v>
      </c>
      <c r="G4" s="21">
        <v>21</v>
      </c>
      <c r="H4" s="21">
        <v>3</v>
      </c>
      <c r="I4" s="21">
        <v>15</v>
      </c>
      <c r="J4" s="22">
        <f>SUM(D4:I4)</f>
        <v>93</v>
      </c>
      <c r="K4" s="23">
        <v>0</v>
      </c>
      <c r="L4" s="23">
        <v>50</v>
      </c>
      <c r="M4" s="23">
        <v>5</v>
      </c>
      <c r="N4" s="23">
        <v>45</v>
      </c>
      <c r="O4" s="24">
        <f>SUM(K4:N4)</f>
        <v>100</v>
      </c>
      <c r="P4" s="22">
        <f>J4+O4</f>
        <v>193</v>
      </c>
      <c r="Q4" s="21">
        <v>6</v>
      </c>
      <c r="R4" s="35">
        <v>74</v>
      </c>
      <c r="S4" s="21"/>
      <c r="T4" s="22">
        <f>P4+S4+Q4+R4</f>
        <v>273</v>
      </c>
      <c r="V4" s="19"/>
    </row>
    <row r="5" spans="1:256" s="28" customFormat="1" ht="15.75" thickBot="1">
      <c r="A5" s="42">
        <v>4</v>
      </c>
      <c r="B5" s="43" t="s">
        <v>34</v>
      </c>
      <c r="C5" s="44">
        <v>9</v>
      </c>
      <c r="D5" s="43">
        <v>24</v>
      </c>
      <c r="E5" s="43">
        <v>33</v>
      </c>
      <c r="F5" s="43">
        <v>0</v>
      </c>
      <c r="G5" s="43">
        <v>6</v>
      </c>
      <c r="H5" s="43">
        <v>35</v>
      </c>
      <c r="I5" s="43">
        <v>6</v>
      </c>
      <c r="J5" s="46">
        <f>SUM(D5:I5)</f>
        <v>104</v>
      </c>
      <c r="K5" s="47">
        <v>17</v>
      </c>
      <c r="L5" s="47">
        <v>50</v>
      </c>
      <c r="M5" s="47">
        <v>15</v>
      </c>
      <c r="N5" s="47">
        <v>50</v>
      </c>
      <c r="O5" s="48">
        <f>SUM(K5:N5)</f>
        <v>132</v>
      </c>
      <c r="P5" s="46">
        <f>J5+O5</f>
        <v>236</v>
      </c>
      <c r="Q5" s="73">
        <v>6</v>
      </c>
      <c r="R5" s="73">
        <v>25</v>
      </c>
      <c r="S5" s="46"/>
      <c r="T5" s="71">
        <f>P5+S5+Q5+R5</f>
        <v>267</v>
      </c>
      <c r="U5" s="67" t="s">
        <v>43</v>
      </c>
      <c r="V5" s="30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2" ht="15">
      <c r="A6" s="36">
        <v>5</v>
      </c>
      <c r="B6" s="37" t="s">
        <v>21</v>
      </c>
      <c r="C6" s="38">
        <v>11</v>
      </c>
      <c r="D6" s="37">
        <v>21</v>
      </c>
      <c r="E6" s="37">
        <v>33</v>
      </c>
      <c r="F6" s="37">
        <v>0</v>
      </c>
      <c r="G6" s="37">
        <v>3</v>
      </c>
      <c r="H6" s="37">
        <v>31</v>
      </c>
      <c r="I6" s="37">
        <v>35</v>
      </c>
      <c r="J6" s="39">
        <f>SUM(D6:I6)</f>
        <v>123</v>
      </c>
      <c r="K6" s="40">
        <v>45</v>
      </c>
      <c r="L6" s="40">
        <v>10</v>
      </c>
      <c r="M6" s="40">
        <v>5</v>
      </c>
      <c r="N6" s="40">
        <v>17</v>
      </c>
      <c r="O6" s="41">
        <f>SUM(K6:N6)</f>
        <v>77</v>
      </c>
      <c r="P6" s="39">
        <f>J6+O6</f>
        <v>200</v>
      </c>
      <c r="Q6" s="37">
        <v>13</v>
      </c>
      <c r="R6" s="37">
        <v>19</v>
      </c>
      <c r="S6" s="37"/>
      <c r="T6" s="75">
        <f>P6+S6+Q6+R6</f>
        <v>232</v>
      </c>
      <c r="V6" s="19"/>
    </row>
    <row r="7" spans="1:22" ht="15.75" thickBot="1">
      <c r="A7" s="42">
        <v>6</v>
      </c>
      <c r="B7" s="43" t="s">
        <v>20</v>
      </c>
      <c r="C7" s="44">
        <v>11</v>
      </c>
      <c r="D7" s="73">
        <v>9</v>
      </c>
      <c r="E7" s="73">
        <v>33</v>
      </c>
      <c r="F7" s="73">
        <v>0</v>
      </c>
      <c r="G7" s="73">
        <v>30</v>
      </c>
      <c r="H7" s="73">
        <v>31</v>
      </c>
      <c r="I7" s="73">
        <v>14</v>
      </c>
      <c r="J7" s="46">
        <f>SUM(D7:I7)</f>
        <v>117</v>
      </c>
      <c r="K7" s="47">
        <v>5</v>
      </c>
      <c r="L7" s="47">
        <v>25</v>
      </c>
      <c r="M7" s="47">
        <v>0</v>
      </c>
      <c r="N7" s="47">
        <v>50</v>
      </c>
      <c r="O7" s="48">
        <f>SUM(K7:N7)</f>
        <v>80</v>
      </c>
      <c r="P7" s="46">
        <f>J7+O7</f>
        <v>197</v>
      </c>
      <c r="Q7" s="43">
        <v>13</v>
      </c>
      <c r="R7" s="43">
        <v>0</v>
      </c>
      <c r="S7" s="43"/>
      <c r="T7" s="74">
        <f>P7+S7+Q7+R7</f>
        <v>210</v>
      </c>
      <c r="U7" s="25" t="s">
        <v>22</v>
      </c>
      <c r="V7" s="19"/>
    </row>
    <row r="8" spans="1:22" ht="15.75" thickBot="1">
      <c r="A8" s="59">
        <v>7</v>
      </c>
      <c r="B8" s="60" t="s">
        <v>24</v>
      </c>
      <c r="C8" s="61">
        <v>11</v>
      </c>
      <c r="D8" s="60">
        <v>24</v>
      </c>
      <c r="E8" s="60">
        <v>30</v>
      </c>
      <c r="F8" s="60">
        <v>9</v>
      </c>
      <c r="G8" s="60">
        <v>24</v>
      </c>
      <c r="H8" s="60">
        <v>31</v>
      </c>
      <c r="I8" s="60">
        <v>35</v>
      </c>
      <c r="J8" s="62">
        <f aca="true" t="shared" si="0" ref="J2:J21">SUM(D8:I8)</f>
        <v>153</v>
      </c>
      <c r="K8" s="63">
        <v>0</v>
      </c>
      <c r="L8" s="63">
        <v>20</v>
      </c>
      <c r="M8" s="63">
        <v>5</v>
      </c>
      <c r="N8" s="63">
        <v>1</v>
      </c>
      <c r="O8" s="64">
        <f aca="true" t="shared" si="1" ref="O2:O21">SUM(K8:N8)</f>
        <v>26</v>
      </c>
      <c r="P8" s="62">
        <f aca="true" t="shared" si="2" ref="P2:P21">J8+O8</f>
        <v>179</v>
      </c>
      <c r="Q8" s="60"/>
      <c r="R8" s="60"/>
      <c r="S8" s="60"/>
      <c r="T8" s="68">
        <f aca="true" t="shared" si="3" ref="T5:T14">SUM(P8:S8)</f>
        <v>179</v>
      </c>
      <c r="U8" s="25" t="s">
        <v>29</v>
      </c>
      <c r="V8" s="19"/>
    </row>
    <row r="9" spans="1:22" ht="15">
      <c r="A9" s="36">
        <v>8</v>
      </c>
      <c r="B9" s="37" t="s">
        <v>32</v>
      </c>
      <c r="C9" s="38">
        <v>11</v>
      </c>
      <c r="D9" s="37">
        <v>9</v>
      </c>
      <c r="E9" s="37">
        <v>33</v>
      </c>
      <c r="F9" s="37">
        <v>12</v>
      </c>
      <c r="G9" s="37">
        <v>24</v>
      </c>
      <c r="H9" s="37">
        <v>23</v>
      </c>
      <c r="I9" s="37">
        <v>0</v>
      </c>
      <c r="J9" s="39">
        <f t="shared" si="0"/>
        <v>101</v>
      </c>
      <c r="K9" s="58">
        <v>25</v>
      </c>
      <c r="L9" s="58">
        <v>0</v>
      </c>
      <c r="M9" s="39"/>
      <c r="N9" s="39"/>
      <c r="O9" s="39">
        <f t="shared" si="1"/>
        <v>25</v>
      </c>
      <c r="P9" s="39">
        <f t="shared" si="2"/>
        <v>126</v>
      </c>
      <c r="Q9" s="37"/>
      <c r="R9" s="37"/>
      <c r="S9" s="37"/>
      <c r="T9" s="69">
        <f t="shared" si="3"/>
        <v>126</v>
      </c>
      <c r="V9" s="19"/>
    </row>
    <row r="10" spans="1:22" ht="15">
      <c r="A10" s="49">
        <v>9</v>
      </c>
      <c r="B10" s="50" t="s">
        <v>31</v>
      </c>
      <c r="C10" s="51">
        <v>11</v>
      </c>
      <c r="D10" s="50">
        <v>12</v>
      </c>
      <c r="E10" s="50">
        <v>33</v>
      </c>
      <c r="F10" s="50">
        <v>0</v>
      </c>
      <c r="G10" s="50">
        <v>30</v>
      </c>
      <c r="H10" s="50">
        <v>6</v>
      </c>
      <c r="I10" s="50">
        <v>27</v>
      </c>
      <c r="J10" s="52">
        <f t="shared" si="0"/>
        <v>108</v>
      </c>
      <c r="K10" s="53">
        <v>6</v>
      </c>
      <c r="L10" s="53">
        <v>10</v>
      </c>
      <c r="M10" s="53"/>
      <c r="N10" s="53"/>
      <c r="O10" s="54">
        <f t="shared" si="1"/>
        <v>16</v>
      </c>
      <c r="P10" s="52">
        <f t="shared" si="2"/>
        <v>124</v>
      </c>
      <c r="Q10" s="50"/>
      <c r="R10" s="50"/>
      <c r="S10" s="50"/>
      <c r="T10" s="70">
        <f t="shared" si="3"/>
        <v>124</v>
      </c>
      <c r="V10" s="19"/>
    </row>
    <row r="11" spans="1:22" ht="15.75" thickBot="1">
      <c r="A11" s="42">
        <v>10</v>
      </c>
      <c r="B11" s="43" t="s">
        <v>35</v>
      </c>
      <c r="C11" s="55">
        <v>10</v>
      </c>
      <c r="D11" s="45">
        <v>18</v>
      </c>
      <c r="E11" s="45">
        <v>33</v>
      </c>
      <c r="F11" s="45">
        <v>3</v>
      </c>
      <c r="G11" s="45">
        <v>0</v>
      </c>
      <c r="H11" s="45">
        <v>35</v>
      </c>
      <c r="I11" s="45">
        <v>0</v>
      </c>
      <c r="J11" s="46">
        <f t="shared" si="0"/>
        <v>89</v>
      </c>
      <c r="K11" s="47">
        <v>20</v>
      </c>
      <c r="L11" s="47">
        <v>0</v>
      </c>
      <c r="M11" s="47">
        <v>10</v>
      </c>
      <c r="N11" s="73" t="s">
        <v>44</v>
      </c>
      <c r="O11" s="48">
        <f t="shared" si="1"/>
        <v>30</v>
      </c>
      <c r="P11" s="46">
        <f t="shared" si="2"/>
        <v>119</v>
      </c>
      <c r="Q11" s="43"/>
      <c r="R11" s="43"/>
      <c r="S11" s="43"/>
      <c r="T11" s="71">
        <f t="shared" si="3"/>
        <v>119</v>
      </c>
      <c r="U11" s="25" t="s">
        <v>28</v>
      </c>
      <c r="V11" s="19"/>
    </row>
    <row r="12" spans="1:22" ht="15">
      <c r="A12" s="36">
        <v>11</v>
      </c>
      <c r="B12" s="37" t="s">
        <v>41</v>
      </c>
      <c r="C12" s="38">
        <v>9</v>
      </c>
      <c r="D12" s="37">
        <v>9</v>
      </c>
      <c r="E12" s="37">
        <v>33</v>
      </c>
      <c r="F12" s="37">
        <v>0</v>
      </c>
      <c r="G12" s="37">
        <v>12</v>
      </c>
      <c r="H12" s="37">
        <v>3</v>
      </c>
      <c r="I12" s="37">
        <v>12</v>
      </c>
      <c r="J12" s="39">
        <f t="shared" si="0"/>
        <v>69</v>
      </c>
      <c r="K12" s="40"/>
      <c r="L12" s="40"/>
      <c r="M12" s="40"/>
      <c r="N12" s="40"/>
      <c r="O12" s="41">
        <f t="shared" si="1"/>
        <v>0</v>
      </c>
      <c r="P12" s="39">
        <f t="shared" si="2"/>
        <v>69</v>
      </c>
      <c r="Q12" s="37"/>
      <c r="R12" s="37"/>
      <c r="S12" s="37"/>
      <c r="T12" s="69">
        <f t="shared" si="3"/>
        <v>69</v>
      </c>
      <c r="V12" s="19"/>
    </row>
    <row r="13" spans="1:22" ht="15">
      <c r="A13" s="29">
        <v>12</v>
      </c>
      <c r="B13" s="21" t="s">
        <v>27</v>
      </c>
      <c r="C13" s="26">
        <v>10</v>
      </c>
      <c r="D13" s="21">
        <v>24</v>
      </c>
      <c r="E13" s="21">
        <v>0</v>
      </c>
      <c r="F13" s="21">
        <v>22</v>
      </c>
      <c r="G13" s="21">
        <v>21</v>
      </c>
      <c r="H13" s="21">
        <v>0</v>
      </c>
      <c r="I13" s="21">
        <v>0</v>
      </c>
      <c r="J13" s="22">
        <f t="shared" si="0"/>
        <v>67</v>
      </c>
      <c r="K13" s="23">
        <v>45</v>
      </c>
      <c r="L13" s="23">
        <v>35</v>
      </c>
      <c r="M13" s="23"/>
      <c r="N13" s="23"/>
      <c r="O13" s="24">
        <f t="shared" si="1"/>
        <v>80</v>
      </c>
      <c r="P13" s="22">
        <f t="shared" si="2"/>
        <v>147</v>
      </c>
      <c r="Q13" s="21"/>
      <c r="R13" s="21"/>
      <c r="S13" s="21"/>
      <c r="T13" s="72">
        <f t="shared" si="3"/>
        <v>147</v>
      </c>
      <c r="V13" s="19"/>
    </row>
    <row r="14" spans="1:22" ht="15">
      <c r="A14" s="29">
        <v>13</v>
      </c>
      <c r="B14" s="21" t="s">
        <v>42</v>
      </c>
      <c r="C14" s="26">
        <v>11</v>
      </c>
      <c r="D14" s="21">
        <v>9</v>
      </c>
      <c r="E14" s="21">
        <v>33</v>
      </c>
      <c r="F14" s="21">
        <v>6</v>
      </c>
      <c r="G14" s="21">
        <v>0</v>
      </c>
      <c r="H14" s="21">
        <v>12</v>
      </c>
      <c r="I14" s="21">
        <v>0</v>
      </c>
      <c r="J14" s="22">
        <f t="shared" si="0"/>
        <v>60</v>
      </c>
      <c r="K14" s="23"/>
      <c r="L14" s="23"/>
      <c r="M14" s="23"/>
      <c r="N14" s="23"/>
      <c r="O14" s="24">
        <f t="shared" si="1"/>
        <v>0</v>
      </c>
      <c r="P14" s="22">
        <f t="shared" si="2"/>
        <v>60</v>
      </c>
      <c r="Q14" s="21"/>
      <c r="R14" s="21"/>
      <c r="S14" s="21"/>
      <c r="T14" s="72">
        <f t="shared" si="3"/>
        <v>60</v>
      </c>
      <c r="V14" s="19"/>
    </row>
    <row r="15" spans="1:22" ht="15">
      <c r="A15" s="29">
        <v>14</v>
      </c>
      <c r="B15" s="21" t="s">
        <v>38</v>
      </c>
      <c r="C15" s="26">
        <v>11</v>
      </c>
      <c r="D15" s="21">
        <v>9</v>
      </c>
      <c r="E15" s="21">
        <v>0</v>
      </c>
      <c r="F15" s="21">
        <v>0</v>
      </c>
      <c r="G15" s="21">
        <v>9</v>
      </c>
      <c r="H15" s="21">
        <v>35</v>
      </c>
      <c r="I15" s="21">
        <v>6</v>
      </c>
      <c r="J15" s="22">
        <f t="shared" si="0"/>
        <v>59</v>
      </c>
      <c r="K15" s="22"/>
      <c r="L15" s="22"/>
      <c r="M15" s="22"/>
      <c r="N15" s="22"/>
      <c r="O15" s="22">
        <f t="shared" si="1"/>
        <v>0</v>
      </c>
      <c r="P15" s="22">
        <f t="shared" si="2"/>
        <v>59</v>
      </c>
      <c r="Q15" s="21"/>
      <c r="R15" s="21"/>
      <c r="S15" s="21"/>
      <c r="T15" s="72">
        <f aca="true" t="shared" si="4" ref="T15:T21">SUM(P15:S15)</f>
        <v>59</v>
      </c>
      <c r="V15" s="19"/>
    </row>
    <row r="16" spans="1:22" ht="15">
      <c r="A16" s="29">
        <v>15</v>
      </c>
      <c r="B16" s="21" t="s">
        <v>39</v>
      </c>
      <c r="C16" s="26">
        <v>9</v>
      </c>
      <c r="D16" s="21">
        <v>9</v>
      </c>
      <c r="E16" s="21">
        <v>0</v>
      </c>
      <c r="F16" s="21">
        <v>0</v>
      </c>
      <c r="G16" s="21">
        <v>0</v>
      </c>
      <c r="H16" s="21">
        <v>35</v>
      </c>
      <c r="I16" s="21">
        <v>0</v>
      </c>
      <c r="J16" s="22">
        <f t="shared" si="0"/>
        <v>44</v>
      </c>
      <c r="K16" s="22"/>
      <c r="L16" s="22"/>
      <c r="M16" s="22"/>
      <c r="N16" s="22"/>
      <c r="O16" s="22">
        <f t="shared" si="1"/>
        <v>0</v>
      </c>
      <c r="P16" s="22">
        <f t="shared" si="2"/>
        <v>44</v>
      </c>
      <c r="Q16" s="21"/>
      <c r="R16" s="21"/>
      <c r="S16" s="21"/>
      <c r="T16" s="72">
        <f t="shared" si="4"/>
        <v>44</v>
      </c>
      <c r="V16" s="19"/>
    </row>
    <row r="17" spans="1:22" ht="15">
      <c r="A17" s="29">
        <v>16</v>
      </c>
      <c r="B17" s="21" t="s">
        <v>40</v>
      </c>
      <c r="C17" s="32">
        <v>11</v>
      </c>
      <c r="D17" s="35">
        <v>6</v>
      </c>
      <c r="E17" s="35">
        <v>0</v>
      </c>
      <c r="F17" s="35">
        <v>0</v>
      </c>
      <c r="G17" s="35">
        <v>3</v>
      </c>
      <c r="H17" s="35">
        <v>6</v>
      </c>
      <c r="I17" s="35">
        <v>27</v>
      </c>
      <c r="J17" s="22">
        <f t="shared" si="0"/>
        <v>42</v>
      </c>
      <c r="K17" s="23"/>
      <c r="L17" s="35"/>
      <c r="M17" s="23"/>
      <c r="N17" s="23"/>
      <c r="O17" s="24">
        <f t="shared" si="1"/>
        <v>0</v>
      </c>
      <c r="P17" s="22">
        <f t="shared" si="2"/>
        <v>42</v>
      </c>
      <c r="Q17" s="21"/>
      <c r="R17" s="21"/>
      <c r="S17" s="21"/>
      <c r="T17" s="72">
        <f t="shared" si="4"/>
        <v>42</v>
      </c>
      <c r="V17" s="19"/>
    </row>
    <row r="18" spans="1:22" ht="15">
      <c r="A18" s="29">
        <v>17</v>
      </c>
      <c r="B18" s="21" t="s">
        <v>37</v>
      </c>
      <c r="C18" s="26">
        <v>10</v>
      </c>
      <c r="D18" s="21">
        <v>0</v>
      </c>
      <c r="E18" s="21">
        <v>0</v>
      </c>
      <c r="F18" s="21">
        <v>0</v>
      </c>
      <c r="G18" s="21">
        <v>3</v>
      </c>
      <c r="H18" s="21">
        <v>20</v>
      </c>
      <c r="I18" s="21">
        <v>10</v>
      </c>
      <c r="J18" s="22">
        <f t="shared" si="0"/>
        <v>33</v>
      </c>
      <c r="K18" s="23"/>
      <c r="L18" s="23"/>
      <c r="M18" s="23"/>
      <c r="N18" s="23"/>
      <c r="O18" s="24">
        <f t="shared" si="1"/>
        <v>0</v>
      </c>
      <c r="P18" s="22">
        <f t="shared" si="2"/>
        <v>33</v>
      </c>
      <c r="Q18" s="21"/>
      <c r="R18" s="21"/>
      <c r="S18" s="21"/>
      <c r="T18" s="72">
        <f t="shared" si="4"/>
        <v>33</v>
      </c>
      <c r="V18" s="19"/>
    </row>
    <row r="19" spans="1:22" ht="15">
      <c r="A19" s="29">
        <v>18</v>
      </c>
      <c r="B19" s="21" t="s">
        <v>30</v>
      </c>
      <c r="C19" s="26">
        <v>10</v>
      </c>
      <c r="D19" s="21">
        <v>0</v>
      </c>
      <c r="E19" s="21">
        <v>0</v>
      </c>
      <c r="F19" s="21">
        <v>0</v>
      </c>
      <c r="G19" s="21">
        <v>0</v>
      </c>
      <c r="H19" s="21">
        <v>14</v>
      </c>
      <c r="I19" s="21">
        <v>0</v>
      </c>
      <c r="J19" s="22">
        <f t="shared" si="0"/>
        <v>14</v>
      </c>
      <c r="K19" s="23">
        <v>0</v>
      </c>
      <c r="L19" s="23">
        <v>15</v>
      </c>
      <c r="M19" s="23">
        <v>25</v>
      </c>
      <c r="N19" s="23">
        <v>0</v>
      </c>
      <c r="O19" s="24">
        <f t="shared" si="1"/>
        <v>40</v>
      </c>
      <c r="P19" s="22">
        <f t="shared" si="2"/>
        <v>54</v>
      </c>
      <c r="Q19" s="21"/>
      <c r="R19" s="21"/>
      <c r="S19" s="21"/>
      <c r="T19" s="72">
        <f t="shared" si="4"/>
        <v>54</v>
      </c>
      <c r="V19" s="19"/>
    </row>
    <row r="20" spans="1:20" ht="15">
      <c r="A20" s="29">
        <v>19</v>
      </c>
      <c r="B20" s="21" t="s">
        <v>33</v>
      </c>
      <c r="C20" s="26">
        <v>10</v>
      </c>
      <c r="D20" s="35">
        <v>9</v>
      </c>
      <c r="E20" s="35">
        <v>0</v>
      </c>
      <c r="F20" s="35">
        <v>0</v>
      </c>
      <c r="G20" s="35">
        <v>0</v>
      </c>
      <c r="H20" s="35">
        <v>0</v>
      </c>
      <c r="I20" s="35">
        <v>3</v>
      </c>
      <c r="J20" s="22">
        <f t="shared" si="0"/>
        <v>12</v>
      </c>
      <c r="K20" s="23"/>
      <c r="L20" s="23"/>
      <c r="M20" s="23"/>
      <c r="N20" s="23"/>
      <c r="O20" s="24">
        <f t="shared" si="1"/>
        <v>0</v>
      </c>
      <c r="P20" s="22">
        <f t="shared" si="2"/>
        <v>12</v>
      </c>
      <c r="Q20" s="21"/>
      <c r="R20" s="21"/>
      <c r="S20" s="21"/>
      <c r="T20" s="72">
        <f t="shared" si="4"/>
        <v>12</v>
      </c>
    </row>
    <row r="21" spans="1:22" ht="15">
      <c r="A21" s="29">
        <v>20</v>
      </c>
      <c r="B21" s="21" t="s">
        <v>36</v>
      </c>
      <c r="C21" s="26">
        <v>9</v>
      </c>
      <c r="D21" s="21">
        <v>6</v>
      </c>
      <c r="E21" s="21">
        <v>0</v>
      </c>
      <c r="F21" s="21">
        <v>0</v>
      </c>
      <c r="G21" s="21">
        <v>0</v>
      </c>
      <c r="H21" s="21">
        <v>3</v>
      </c>
      <c r="I21" s="21">
        <v>0</v>
      </c>
      <c r="J21" s="22">
        <f t="shared" si="0"/>
        <v>9</v>
      </c>
      <c r="K21" s="23">
        <v>0</v>
      </c>
      <c r="L21" s="23">
        <v>25</v>
      </c>
      <c r="M21" s="23"/>
      <c r="N21" s="23"/>
      <c r="O21" s="24">
        <f t="shared" si="1"/>
        <v>25</v>
      </c>
      <c r="P21" s="22">
        <f t="shared" si="2"/>
        <v>34</v>
      </c>
      <c r="Q21" s="21"/>
      <c r="R21" s="21"/>
      <c r="S21" s="21"/>
      <c r="T21" s="72">
        <f t="shared" si="4"/>
        <v>34</v>
      </c>
      <c r="V21" s="19"/>
    </row>
    <row r="22" spans="1:20" ht="15.7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2"/>
      <c r="L22" s="12"/>
      <c r="M22" s="12"/>
      <c r="N22" s="12"/>
      <c r="O22" s="13"/>
      <c r="P22" s="14"/>
      <c r="Q22" s="10"/>
      <c r="R22" s="10"/>
      <c r="S22" s="10"/>
      <c r="T22" s="15"/>
    </row>
    <row r="23" spans="2:19" ht="15">
      <c r="B23" s="16" t="s">
        <v>17</v>
      </c>
      <c r="D23">
        <f aca="true" t="shared" si="5" ref="D23:I23">AVERAGE(D2:D21)</f>
        <v>13.05</v>
      </c>
      <c r="E23">
        <f t="shared" si="5"/>
        <v>19.65</v>
      </c>
      <c r="F23">
        <f t="shared" si="5"/>
        <v>3.95</v>
      </c>
      <c r="G23">
        <f t="shared" si="5"/>
        <v>12.3</v>
      </c>
      <c r="H23">
        <f t="shared" si="5"/>
        <v>19.65</v>
      </c>
      <c r="I23">
        <f t="shared" si="5"/>
        <v>12.8</v>
      </c>
      <c r="K23">
        <f>AVERAGE(K2:K21)</f>
        <v>16.384615384615383</v>
      </c>
      <c r="L23">
        <f>AVERAGE(L2:L21)</f>
        <v>22.307692307692307</v>
      </c>
      <c r="M23">
        <f>AVERAGE(M2:M21)</f>
        <v>12.222222222222221</v>
      </c>
      <c r="N23">
        <f>AVERAGE(N2:N21)</f>
        <v>32.25</v>
      </c>
      <c r="Q23">
        <f>AVERAGE(Q1:Q21)</f>
        <v>9.5</v>
      </c>
      <c r="R23">
        <f>AVERAGE(R1:R21)</f>
        <v>37</v>
      </c>
      <c r="S23" t="e">
        <f>AVERAGE(S1:S21)</f>
        <v>#DIV/0!</v>
      </c>
    </row>
    <row r="24" spans="2:19" ht="15">
      <c r="B24" s="16" t="s">
        <v>19</v>
      </c>
      <c r="D24" s="18">
        <f>D23/D26</f>
        <v>0.3728571428571429</v>
      </c>
      <c r="E24" s="18">
        <f aca="true" t="shared" si="6" ref="E24:N24">E23/E26</f>
        <v>0.6549999999999999</v>
      </c>
      <c r="F24" s="18">
        <f t="shared" si="6"/>
        <v>0.11285714285714286</v>
      </c>
      <c r="G24" s="18">
        <f t="shared" si="6"/>
        <v>0.361764705882353</v>
      </c>
      <c r="H24" s="18">
        <f t="shared" si="6"/>
        <v>0.5954545454545455</v>
      </c>
      <c r="I24" s="18">
        <f t="shared" si="6"/>
        <v>0.3878787878787879</v>
      </c>
      <c r="K24" s="18">
        <f t="shared" si="6"/>
        <v>0.32769230769230767</v>
      </c>
      <c r="L24" s="18">
        <f t="shared" si="6"/>
        <v>0.4461538461538461</v>
      </c>
      <c r="M24" s="18">
        <f t="shared" si="6"/>
        <v>0.24444444444444444</v>
      </c>
      <c r="N24" s="18">
        <f t="shared" si="6"/>
        <v>0.645</v>
      </c>
      <c r="Q24" s="18">
        <f>Q23/Q26</f>
        <v>0.19</v>
      </c>
      <c r="R24" s="18">
        <f>R23/R26</f>
        <v>0.74</v>
      </c>
      <c r="S24" s="18" t="e">
        <f>S23/S26</f>
        <v>#DIV/0!</v>
      </c>
    </row>
    <row r="25" spans="2:19" ht="15">
      <c r="B25" s="16" t="s">
        <v>18</v>
      </c>
      <c r="D25">
        <f aca="true" t="shared" si="7" ref="D25:I25">COUNTIF(D2:D21,D26)</f>
        <v>0</v>
      </c>
      <c r="E25">
        <f t="shared" si="7"/>
        <v>1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K25">
        <f>COUNTIF(K2:K21,K26)</f>
        <v>1</v>
      </c>
      <c r="L25">
        <f>COUNTIF(L2:L21,L26)</f>
        <v>2</v>
      </c>
      <c r="M25">
        <f>COUNTIF(M2:M21,M26)</f>
        <v>0</v>
      </c>
      <c r="N25">
        <f>COUNTIF(N2:N21,N26)</f>
        <v>3</v>
      </c>
      <c r="Q25">
        <f>COUNTIF(Q1:Q21,Q26)</f>
        <v>0</v>
      </c>
      <c r="R25">
        <f>COUNTIF(R1:R21,R26)</f>
        <v>0</v>
      </c>
      <c r="S25">
        <f>COUNTIF(S1:S21,S26)</f>
        <v>0</v>
      </c>
    </row>
    <row r="26" spans="4:19" ht="15">
      <c r="D26" s="17">
        <v>35</v>
      </c>
      <c r="E26" s="17">
        <v>30</v>
      </c>
      <c r="F26" s="17">
        <v>35</v>
      </c>
      <c r="G26" s="17">
        <v>34</v>
      </c>
      <c r="H26" s="17">
        <v>33</v>
      </c>
      <c r="I26" s="17">
        <v>33</v>
      </c>
      <c r="J26" s="17"/>
      <c r="K26" s="17">
        <v>50</v>
      </c>
      <c r="L26" s="17">
        <v>50</v>
      </c>
      <c r="M26" s="17">
        <v>50</v>
      </c>
      <c r="N26" s="17">
        <v>50</v>
      </c>
      <c r="Q26" s="17">
        <v>50</v>
      </c>
      <c r="R26" s="17">
        <v>50</v>
      </c>
      <c r="S26" s="17">
        <v>50</v>
      </c>
    </row>
  </sheetData>
  <sheetProtection/>
  <printOptions gridLines="1"/>
  <pageMargins left="0.2755905511811024" right="0.1968503937007874" top="0.984251968503937" bottom="0.984251968503937" header="0.31496062992125984" footer="0.31496062992125984"/>
  <pageSetup horizontalDpi="300" verticalDpi="300" orientation="landscape" paperSize="9" r:id="rId1"/>
  <headerFooter alignWithMargins="0">
    <oddHeader>&amp;CCEOI Olimpiai válogatóverseny 2011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zsako</cp:lastModifiedBy>
  <cp:lastPrinted>2011-04-19T12:43:48Z</cp:lastPrinted>
  <dcterms:created xsi:type="dcterms:W3CDTF">1998-04-24T15:38:46Z</dcterms:created>
  <dcterms:modified xsi:type="dcterms:W3CDTF">2011-04-19T13:19:19Z</dcterms:modified>
  <cp:category/>
  <cp:version/>
  <cp:contentType/>
  <cp:contentStatus/>
</cp:coreProperties>
</file>