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65" windowHeight="8295" activeTab="0"/>
  </bookViews>
  <sheets>
    <sheet name="Olimpiai válogatóverseny 2013" sheetId="1" r:id="rId1"/>
  </sheets>
  <definedNames>
    <definedName name="_xlnm.Print_Area" localSheetId="0">'Olimpiai válogatóverseny 2013'!$A$1:$V$26</definedName>
  </definedNames>
  <calcPr fullCalcOnLoad="1"/>
</workbook>
</file>

<file path=xl/sharedStrings.xml><?xml version="1.0" encoding="utf-8"?>
<sst xmlns="http://schemas.openxmlformats.org/spreadsheetml/2006/main" count="53" uniqueCount="48">
  <si>
    <t>1. nap</t>
  </si>
  <si>
    <t>2. nap</t>
  </si>
  <si>
    <t>Összesen</t>
  </si>
  <si>
    <t>vég</t>
  </si>
  <si>
    <t>Átlag</t>
  </si>
  <si>
    <t>Maximális</t>
  </si>
  <si>
    <t>Átlag °%</t>
  </si>
  <si>
    <t>4. forduló határ</t>
  </si>
  <si>
    <t>2. forduló határ</t>
  </si>
  <si>
    <t>3. forduló határ</t>
  </si>
  <si>
    <t>CEOI-csapat</t>
  </si>
  <si>
    <t>Weisz Ambrus</t>
  </si>
  <si>
    <t>Horváth István</t>
  </si>
  <si>
    <t>Nagy Vendel</t>
  </si>
  <si>
    <t>Végvári Zalán</t>
  </si>
  <si>
    <t>Székely Szilveszter</t>
  </si>
  <si>
    <t>Erdős Márton</t>
  </si>
  <si>
    <t>Somogyvári Kristóf</t>
  </si>
  <si>
    <t>Lőrincz Szabolcs</t>
  </si>
  <si>
    <t>Jákli Aida</t>
  </si>
  <si>
    <t>Versenyen kívül</t>
  </si>
  <si>
    <t>Kocsis Dávid</t>
  </si>
  <si>
    <t>1.f.</t>
  </si>
  <si>
    <t>2.f.</t>
  </si>
  <si>
    <t>3.f.</t>
  </si>
  <si>
    <t>4.f.</t>
  </si>
  <si>
    <t>5.f.</t>
  </si>
  <si>
    <t>6.f.</t>
  </si>
  <si>
    <t>7.f.</t>
  </si>
  <si>
    <t>8.f.</t>
  </si>
  <si>
    <t>9.f.</t>
  </si>
  <si>
    <t>11.f.</t>
  </si>
  <si>
    <t>12.f.</t>
  </si>
  <si>
    <t>3. nap</t>
  </si>
  <si>
    <t>13.f.</t>
  </si>
  <si>
    <t>4. nap</t>
  </si>
  <si>
    <t>Leitereg Miklós</t>
  </si>
  <si>
    <t>Hornák Bence</t>
  </si>
  <si>
    <t>Ádám Krisztián</t>
  </si>
  <si>
    <t>Qian Lívia</t>
  </si>
  <si>
    <t>Almási Péter</t>
  </si>
  <si>
    <t>Zalavári Márton</t>
  </si>
  <si>
    <t>Porgányi Márk</t>
  </si>
  <si>
    <t>Csesznák Tamás</t>
  </si>
  <si>
    <t>Matkovics Gábor</t>
  </si>
  <si>
    <t>Kiss Péter</t>
  </si>
  <si>
    <t>10.f.</t>
  </si>
  <si>
    <t>Szabó Áron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</si>
</sst>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</numFmts>
  <fonts count="4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45" fillId="0" borderId="2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10" fillId="0" borderId="2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1"/>
  <sheetViews>
    <sheetView tabSelected="1" view="pageLayout" workbookViewId="0" topLeftCell="A1">
      <selection activeCell="N15" sqref="N15"/>
    </sheetView>
  </sheetViews>
  <sheetFormatPr defaultColWidth="9.00390625" defaultRowHeight="15.75"/>
  <cols>
    <col min="1" max="1" width="2.75390625" style="29" customWidth="1"/>
    <col min="2" max="2" width="17.125" style="29" customWidth="1"/>
    <col min="3" max="5" width="4.25390625" style="29" bestFit="1" customWidth="1"/>
    <col min="6" max="6" width="5.75390625" style="29" customWidth="1"/>
    <col min="7" max="7" width="4.25390625" style="29" bestFit="1" customWidth="1"/>
    <col min="8" max="9" width="4.25390625" style="29" customWidth="1"/>
    <col min="10" max="12" width="4.25390625" style="29" bestFit="1" customWidth="1"/>
    <col min="13" max="13" width="5.75390625" style="29" customWidth="1"/>
    <col min="14" max="14" width="8.00390625" style="29" customWidth="1"/>
    <col min="15" max="16" width="4.25390625" style="29" bestFit="1" customWidth="1"/>
    <col min="17" max="17" width="5.75390625" style="29" bestFit="1" customWidth="1"/>
    <col min="18" max="18" width="5.375" style="29" customWidth="1"/>
    <col min="19" max="20" width="5.75390625" style="29" customWidth="1"/>
    <col min="21" max="21" width="4.625" style="29" bestFit="1" customWidth="1"/>
    <col min="22" max="22" width="12.75390625" style="29" bestFit="1" customWidth="1"/>
  </cols>
  <sheetData>
    <row r="1" spans="1:21" ht="16.5" thickBot="1">
      <c r="A1" s="10"/>
      <c r="B1" s="10"/>
      <c r="C1" s="4" t="s">
        <v>22</v>
      </c>
      <c r="D1" s="4" t="s">
        <v>23</v>
      </c>
      <c r="E1" s="4" t="s">
        <v>24</v>
      </c>
      <c r="F1" s="5" t="s">
        <v>0</v>
      </c>
      <c r="G1" s="4" t="s">
        <v>25</v>
      </c>
      <c r="H1" s="4" t="s">
        <v>26</v>
      </c>
      <c r="I1" s="4" t="s">
        <v>27</v>
      </c>
      <c r="J1" s="3" t="s">
        <v>28</v>
      </c>
      <c r="K1" s="3" t="s">
        <v>29</v>
      </c>
      <c r="L1" s="3" t="s">
        <v>30</v>
      </c>
      <c r="M1" s="6" t="s">
        <v>1</v>
      </c>
      <c r="N1" s="7" t="s">
        <v>2</v>
      </c>
      <c r="O1" s="8" t="s">
        <v>46</v>
      </c>
      <c r="P1" s="8" t="s">
        <v>31</v>
      </c>
      <c r="Q1" s="6" t="s">
        <v>33</v>
      </c>
      <c r="R1" s="8" t="s">
        <v>32</v>
      </c>
      <c r="S1" s="8" t="s">
        <v>34</v>
      </c>
      <c r="T1" s="6" t="s">
        <v>35</v>
      </c>
      <c r="U1" s="9" t="s">
        <v>3</v>
      </c>
    </row>
    <row r="2" spans="1:22" ht="15.75" customHeight="1">
      <c r="A2" s="11">
        <v>1</v>
      </c>
      <c r="B2" s="12" t="s">
        <v>13</v>
      </c>
      <c r="C2" s="13">
        <v>30</v>
      </c>
      <c r="D2" s="13">
        <v>30</v>
      </c>
      <c r="E2" s="13">
        <v>32</v>
      </c>
      <c r="F2" s="14">
        <f>SUM(C2:E2)</f>
        <v>92</v>
      </c>
      <c r="G2" s="13">
        <v>12</v>
      </c>
      <c r="H2" s="13">
        <v>15</v>
      </c>
      <c r="I2" s="13">
        <v>20</v>
      </c>
      <c r="J2" s="13">
        <v>13</v>
      </c>
      <c r="K2" s="13">
        <v>0</v>
      </c>
      <c r="L2" s="13">
        <v>30</v>
      </c>
      <c r="M2" s="14">
        <f>SUM(G2:L2)</f>
        <v>90</v>
      </c>
      <c r="N2" s="14">
        <f>F2+M2</f>
        <v>182</v>
      </c>
      <c r="O2" s="13">
        <v>35</v>
      </c>
      <c r="P2" s="13">
        <v>5</v>
      </c>
      <c r="Q2" s="16">
        <f>SUM(O2:P2)</f>
        <v>40</v>
      </c>
      <c r="R2" s="21">
        <v>50</v>
      </c>
      <c r="S2" s="21">
        <v>50</v>
      </c>
      <c r="T2" s="16">
        <f>SUM(R2:S2)</f>
        <v>100</v>
      </c>
      <c r="U2" s="34">
        <f>N2+Q2+T2</f>
        <v>322</v>
      </c>
      <c r="V2" s="37" t="s">
        <v>10</v>
      </c>
    </row>
    <row r="3" spans="1:22" ht="16.5" thickBot="1">
      <c r="A3" s="12">
        <v>2</v>
      </c>
      <c r="B3" s="12" t="s">
        <v>17</v>
      </c>
      <c r="C3" s="12">
        <v>0</v>
      </c>
      <c r="D3" s="12">
        <v>27</v>
      </c>
      <c r="E3" s="12">
        <v>32</v>
      </c>
      <c r="F3" s="17">
        <f>SUM(C3:E3)</f>
        <v>59</v>
      </c>
      <c r="G3" s="12">
        <v>18</v>
      </c>
      <c r="H3" s="12">
        <v>5</v>
      </c>
      <c r="I3" s="12">
        <v>26</v>
      </c>
      <c r="J3" s="12">
        <v>4</v>
      </c>
      <c r="K3" s="12">
        <v>12</v>
      </c>
      <c r="L3" s="12">
        <v>14</v>
      </c>
      <c r="M3" s="17">
        <f>SUM(G3:L3)</f>
        <v>79</v>
      </c>
      <c r="N3" s="17">
        <f>F3+M3</f>
        <v>138</v>
      </c>
      <c r="O3" s="12">
        <v>50</v>
      </c>
      <c r="P3" s="12">
        <v>10</v>
      </c>
      <c r="Q3" s="16">
        <f>SUM(O3:P3)</f>
        <v>60</v>
      </c>
      <c r="R3" s="21">
        <v>50</v>
      </c>
      <c r="S3" s="21">
        <v>50</v>
      </c>
      <c r="T3" s="16">
        <f>SUM(R3:S3)</f>
        <v>100</v>
      </c>
      <c r="U3" s="34">
        <f>N3+Q3+T3</f>
        <v>298</v>
      </c>
      <c r="V3" s="37" t="s">
        <v>10</v>
      </c>
    </row>
    <row r="4" spans="1:247" s="1" customFormat="1" ht="15.75">
      <c r="A4" s="11">
        <v>3</v>
      </c>
      <c r="B4" s="12" t="s">
        <v>11</v>
      </c>
      <c r="C4" s="12">
        <v>24</v>
      </c>
      <c r="D4" s="12">
        <v>30</v>
      </c>
      <c r="E4" s="12">
        <v>40</v>
      </c>
      <c r="F4" s="17">
        <f>SUM(C4:E4)</f>
        <v>94</v>
      </c>
      <c r="G4" s="12">
        <v>20</v>
      </c>
      <c r="H4" s="12">
        <v>27</v>
      </c>
      <c r="I4" s="12">
        <v>30</v>
      </c>
      <c r="J4" s="12">
        <v>40</v>
      </c>
      <c r="K4" s="12">
        <v>0</v>
      </c>
      <c r="L4" s="12">
        <v>14</v>
      </c>
      <c r="M4" s="17">
        <f>SUM(G4:L4)</f>
        <v>131</v>
      </c>
      <c r="N4" s="17">
        <f>F4+M4</f>
        <v>225</v>
      </c>
      <c r="O4" s="12">
        <v>25</v>
      </c>
      <c r="P4" s="12">
        <v>0</v>
      </c>
      <c r="Q4" s="16">
        <f>SUM(O4:P4)</f>
        <v>25</v>
      </c>
      <c r="R4" s="21">
        <v>40</v>
      </c>
      <c r="S4" s="21">
        <v>0</v>
      </c>
      <c r="T4" s="16">
        <f>SUM(R4:S4)</f>
        <v>40</v>
      </c>
      <c r="U4" s="34">
        <f>N4+Q4+T4</f>
        <v>290</v>
      </c>
      <c r="V4" s="37" t="s">
        <v>10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2" s="2" customFormat="1" ht="16.5" thickBot="1">
      <c r="A5" s="54">
        <v>4</v>
      </c>
      <c r="B5" s="55" t="s">
        <v>15</v>
      </c>
      <c r="C5" s="55">
        <v>21</v>
      </c>
      <c r="D5" s="55">
        <v>30</v>
      </c>
      <c r="E5" s="55">
        <v>4</v>
      </c>
      <c r="F5" s="56">
        <f>SUM(C5:E5)</f>
        <v>55</v>
      </c>
      <c r="G5" s="55">
        <v>16</v>
      </c>
      <c r="H5" s="55">
        <v>20</v>
      </c>
      <c r="I5" s="55">
        <v>30</v>
      </c>
      <c r="J5" s="55">
        <v>0</v>
      </c>
      <c r="K5" s="55">
        <v>0</v>
      </c>
      <c r="L5" s="55">
        <v>14</v>
      </c>
      <c r="M5" s="56">
        <f>SUM(G5:L5)</f>
        <v>80</v>
      </c>
      <c r="N5" s="56">
        <f>F5+M5</f>
        <v>135</v>
      </c>
      <c r="O5" s="55">
        <v>40</v>
      </c>
      <c r="P5" s="55">
        <v>5</v>
      </c>
      <c r="Q5" s="18">
        <f>SUM(O5:P5)</f>
        <v>45</v>
      </c>
      <c r="R5" s="57">
        <v>40</v>
      </c>
      <c r="S5" s="57">
        <v>50</v>
      </c>
      <c r="T5" s="18">
        <f>SUM(R5:S5)</f>
        <v>90</v>
      </c>
      <c r="U5" s="58">
        <f>N5+Q5+T5</f>
        <v>270</v>
      </c>
      <c r="V5" s="38" t="s">
        <v>10</v>
      </c>
    </row>
    <row r="6" spans="1:22" ht="15.75">
      <c r="A6" s="15">
        <v>5</v>
      </c>
      <c r="B6" s="15" t="s">
        <v>40</v>
      </c>
      <c r="C6" s="15">
        <v>24</v>
      </c>
      <c r="D6" s="15">
        <v>30</v>
      </c>
      <c r="E6" s="15">
        <v>32</v>
      </c>
      <c r="F6" s="19">
        <f>SUM(C6:E6)</f>
        <v>86</v>
      </c>
      <c r="G6" s="15">
        <v>18</v>
      </c>
      <c r="H6" s="15">
        <v>6</v>
      </c>
      <c r="I6" s="15">
        <v>12</v>
      </c>
      <c r="J6" s="15">
        <v>37</v>
      </c>
      <c r="K6" s="15">
        <v>15</v>
      </c>
      <c r="L6" s="15">
        <v>14</v>
      </c>
      <c r="M6" s="19">
        <f>SUM(G6:L6)</f>
        <v>102</v>
      </c>
      <c r="N6" s="19">
        <f>F6+M6</f>
        <v>188</v>
      </c>
      <c r="O6" s="15">
        <v>30</v>
      </c>
      <c r="P6" s="15">
        <v>15</v>
      </c>
      <c r="Q6" s="20">
        <f>SUM(O6:P6)</f>
        <v>45</v>
      </c>
      <c r="R6" s="46">
        <v>30</v>
      </c>
      <c r="S6" s="46">
        <v>0</v>
      </c>
      <c r="T6" s="20">
        <f>SUM(R6:S6)</f>
        <v>30</v>
      </c>
      <c r="U6" s="47">
        <f>N6+Q6+T6</f>
        <v>263</v>
      </c>
      <c r="V6" s="44"/>
    </row>
    <row r="7" spans="1:22" ht="16.5" thickBot="1">
      <c r="A7" s="53">
        <v>6</v>
      </c>
      <c r="B7" s="48" t="s">
        <v>16</v>
      </c>
      <c r="C7" s="48">
        <v>0</v>
      </c>
      <c r="D7" s="48">
        <v>15</v>
      </c>
      <c r="E7" s="48">
        <v>24</v>
      </c>
      <c r="F7" s="49">
        <f>SUM(C7:E7)</f>
        <v>39</v>
      </c>
      <c r="G7" s="48">
        <v>18</v>
      </c>
      <c r="H7" s="48">
        <v>6</v>
      </c>
      <c r="I7" s="48">
        <v>34</v>
      </c>
      <c r="J7" s="48">
        <v>40</v>
      </c>
      <c r="K7" s="48">
        <v>0</v>
      </c>
      <c r="L7" s="48">
        <v>28</v>
      </c>
      <c r="M7" s="49">
        <f>SUM(G7:L7)</f>
        <v>126</v>
      </c>
      <c r="N7" s="49">
        <f>F7+M7</f>
        <v>165</v>
      </c>
      <c r="O7" s="48">
        <v>20</v>
      </c>
      <c r="P7" s="48">
        <v>0</v>
      </c>
      <c r="Q7" s="50">
        <f>SUM(O7:P7)</f>
        <v>20</v>
      </c>
      <c r="R7" s="51">
        <v>10</v>
      </c>
      <c r="S7" s="51">
        <v>0</v>
      </c>
      <c r="T7" s="50">
        <f>SUM(R7:S7)</f>
        <v>10</v>
      </c>
      <c r="U7" s="52">
        <f>N7+Q7+T7</f>
        <v>195</v>
      </c>
      <c r="V7" s="35" t="s">
        <v>7</v>
      </c>
    </row>
    <row r="8" spans="1:22" ht="15.75" customHeight="1" thickTop="1">
      <c r="A8" s="15">
        <v>7</v>
      </c>
      <c r="B8" s="15" t="s">
        <v>36</v>
      </c>
      <c r="C8" s="15">
        <v>21</v>
      </c>
      <c r="D8" s="15">
        <v>15</v>
      </c>
      <c r="E8" s="15">
        <v>0</v>
      </c>
      <c r="F8" s="19">
        <f aca="true" t="shared" si="0" ref="F2:F14">SUM(C8:E8)</f>
        <v>36</v>
      </c>
      <c r="G8" s="15">
        <v>18</v>
      </c>
      <c r="H8" s="15">
        <v>0</v>
      </c>
      <c r="I8" s="15">
        <v>0</v>
      </c>
      <c r="J8" s="15">
        <v>8</v>
      </c>
      <c r="K8" s="15">
        <v>30</v>
      </c>
      <c r="L8" s="15">
        <v>0</v>
      </c>
      <c r="M8" s="19">
        <f aca="true" t="shared" si="1" ref="M2:M14">SUM(G8:L8)</f>
        <v>56</v>
      </c>
      <c r="N8" s="19">
        <f aca="true" t="shared" si="2" ref="N2:N14">F8+M8</f>
        <v>92</v>
      </c>
      <c r="O8" s="15">
        <v>20</v>
      </c>
      <c r="P8" s="15">
        <v>0</v>
      </c>
      <c r="Q8" s="20">
        <f>SUM(O8:P8)</f>
        <v>20</v>
      </c>
      <c r="R8" s="46"/>
      <c r="S8" s="46"/>
      <c r="T8" s="20">
        <f>SUM(R8:S8)</f>
        <v>0</v>
      </c>
      <c r="U8" s="47">
        <f>N8+Q8+T8</f>
        <v>112</v>
      </c>
      <c r="V8" s="44"/>
    </row>
    <row r="9" spans="1:21" ht="15.75">
      <c r="A9" s="11">
        <v>8</v>
      </c>
      <c r="B9" s="12" t="s">
        <v>38</v>
      </c>
      <c r="C9" s="12">
        <v>24</v>
      </c>
      <c r="D9" s="12">
        <v>0</v>
      </c>
      <c r="E9" s="12">
        <v>0</v>
      </c>
      <c r="F9" s="17">
        <f t="shared" si="0"/>
        <v>24</v>
      </c>
      <c r="G9" s="12">
        <v>0</v>
      </c>
      <c r="H9" s="12">
        <v>4</v>
      </c>
      <c r="I9" s="12">
        <v>32</v>
      </c>
      <c r="J9" s="12">
        <v>0</v>
      </c>
      <c r="K9" s="12">
        <v>0</v>
      </c>
      <c r="L9" s="12">
        <v>14</v>
      </c>
      <c r="M9" s="17">
        <f t="shared" si="1"/>
        <v>50</v>
      </c>
      <c r="N9" s="17">
        <f t="shared" si="2"/>
        <v>74</v>
      </c>
      <c r="O9" s="12"/>
      <c r="P9" s="12"/>
      <c r="Q9" s="16"/>
      <c r="R9" s="21"/>
      <c r="S9" s="21"/>
      <c r="T9" s="16"/>
      <c r="U9" s="34">
        <f>N9+Q9+T9</f>
        <v>74</v>
      </c>
    </row>
    <row r="10" spans="1:22" ht="16.5" thickBot="1">
      <c r="A10" s="48">
        <v>9</v>
      </c>
      <c r="B10" s="48" t="s">
        <v>21</v>
      </c>
      <c r="C10" s="48">
        <v>24</v>
      </c>
      <c r="D10" s="48">
        <v>0</v>
      </c>
      <c r="E10" s="48">
        <v>0</v>
      </c>
      <c r="F10" s="49">
        <f t="shared" si="0"/>
        <v>24</v>
      </c>
      <c r="G10" s="48">
        <v>20</v>
      </c>
      <c r="H10" s="48">
        <v>0</v>
      </c>
      <c r="I10" s="48">
        <v>12</v>
      </c>
      <c r="J10" s="48">
        <v>0</v>
      </c>
      <c r="K10" s="48">
        <v>0</v>
      </c>
      <c r="L10" s="48">
        <v>14</v>
      </c>
      <c r="M10" s="49">
        <f t="shared" si="1"/>
        <v>46</v>
      </c>
      <c r="N10" s="49">
        <f t="shared" si="2"/>
        <v>70</v>
      </c>
      <c r="O10" s="48"/>
      <c r="P10" s="48"/>
      <c r="Q10" s="50"/>
      <c r="R10" s="51"/>
      <c r="S10" s="51"/>
      <c r="T10" s="50"/>
      <c r="U10" s="52">
        <f>SUM(N10:S10)</f>
        <v>70</v>
      </c>
      <c r="V10" s="35" t="s">
        <v>9</v>
      </c>
    </row>
    <row r="11" spans="1:21" ht="16.5" thickTop="1">
      <c r="A11" s="45">
        <v>10</v>
      </c>
      <c r="B11" s="15" t="s">
        <v>19</v>
      </c>
      <c r="C11" s="15">
        <v>15</v>
      </c>
      <c r="D11" s="15">
        <v>0</v>
      </c>
      <c r="E11" s="15">
        <v>8</v>
      </c>
      <c r="F11" s="19">
        <f t="shared" si="0"/>
        <v>23</v>
      </c>
      <c r="G11" s="15">
        <v>18</v>
      </c>
      <c r="H11" s="15">
        <v>2</v>
      </c>
      <c r="I11" s="15">
        <v>2</v>
      </c>
      <c r="J11" s="15">
        <v>20</v>
      </c>
      <c r="K11" s="15">
        <v>3</v>
      </c>
      <c r="L11" s="15">
        <v>0</v>
      </c>
      <c r="M11" s="19">
        <f t="shared" si="1"/>
        <v>45</v>
      </c>
      <c r="N11" s="19">
        <f t="shared" si="2"/>
        <v>68</v>
      </c>
      <c r="O11" s="15">
        <v>20</v>
      </c>
      <c r="P11" s="15">
        <v>0</v>
      </c>
      <c r="Q11" s="20">
        <f>SUM(O11:P11)</f>
        <v>20</v>
      </c>
      <c r="R11" s="46">
        <v>0</v>
      </c>
      <c r="S11" s="46">
        <v>0</v>
      </c>
      <c r="T11" s="20">
        <f>SUM(R11:S11)</f>
        <v>0</v>
      </c>
      <c r="U11" s="47">
        <f>N11+Q11+T11</f>
        <v>88</v>
      </c>
    </row>
    <row r="12" spans="1:22" ht="15.75">
      <c r="A12" s="12">
        <v>11</v>
      </c>
      <c r="B12" s="12" t="s">
        <v>14</v>
      </c>
      <c r="C12" s="12">
        <v>3</v>
      </c>
      <c r="D12" s="12">
        <v>6</v>
      </c>
      <c r="E12" s="12">
        <v>0</v>
      </c>
      <c r="F12" s="17">
        <f t="shared" si="0"/>
        <v>9</v>
      </c>
      <c r="G12" s="12">
        <v>12</v>
      </c>
      <c r="H12" s="12">
        <v>0</v>
      </c>
      <c r="I12" s="12">
        <v>0</v>
      </c>
      <c r="J12" s="12">
        <v>40</v>
      </c>
      <c r="K12" s="12">
        <v>6</v>
      </c>
      <c r="L12" s="12">
        <v>3</v>
      </c>
      <c r="M12" s="17">
        <f t="shared" si="1"/>
        <v>61</v>
      </c>
      <c r="N12" s="17">
        <f t="shared" si="2"/>
        <v>70</v>
      </c>
      <c r="O12" s="12">
        <v>15</v>
      </c>
      <c r="P12" s="12">
        <v>0</v>
      </c>
      <c r="Q12" s="16">
        <f>SUM(O12:P12)</f>
        <v>15</v>
      </c>
      <c r="R12" s="21">
        <v>20</v>
      </c>
      <c r="S12" s="21">
        <v>50</v>
      </c>
      <c r="T12" s="16">
        <f>SUM(R12:S12)</f>
        <v>70</v>
      </c>
      <c r="U12" s="34">
        <f>N12+Q12+T12</f>
        <v>155</v>
      </c>
      <c r="V12" s="44"/>
    </row>
    <row r="13" spans="1:21" ht="15.75">
      <c r="A13" s="11">
        <v>12</v>
      </c>
      <c r="B13" s="12" t="s">
        <v>12</v>
      </c>
      <c r="C13" s="12">
        <v>0</v>
      </c>
      <c r="D13" s="12">
        <v>0</v>
      </c>
      <c r="E13" s="12">
        <v>12</v>
      </c>
      <c r="F13" s="17">
        <f t="shared" si="0"/>
        <v>12</v>
      </c>
      <c r="G13" s="12">
        <v>4</v>
      </c>
      <c r="H13" s="12">
        <v>0</v>
      </c>
      <c r="I13" s="12">
        <v>30</v>
      </c>
      <c r="J13" s="12">
        <v>0</v>
      </c>
      <c r="K13" s="12">
        <v>12</v>
      </c>
      <c r="L13" s="12">
        <v>0</v>
      </c>
      <c r="M13" s="17">
        <f t="shared" si="1"/>
        <v>46</v>
      </c>
      <c r="N13" s="17">
        <f t="shared" si="2"/>
        <v>58</v>
      </c>
      <c r="O13" s="12"/>
      <c r="P13" s="12"/>
      <c r="Q13" s="16">
        <f>SUM(O13:P13)</f>
        <v>0</v>
      </c>
      <c r="R13" s="21"/>
      <c r="S13" s="21"/>
      <c r="T13" s="16">
        <f>SUM(R13:S13)</f>
        <v>0</v>
      </c>
      <c r="U13" s="34">
        <f>N13+Q13+T13</f>
        <v>58</v>
      </c>
    </row>
    <row r="14" spans="1:21" ht="15.75">
      <c r="A14" s="12">
        <v>13</v>
      </c>
      <c r="B14" s="12" t="s">
        <v>44</v>
      </c>
      <c r="C14" s="12">
        <v>0</v>
      </c>
      <c r="D14" s="12">
        <v>30</v>
      </c>
      <c r="E14" s="12">
        <v>0</v>
      </c>
      <c r="F14" s="17">
        <f t="shared" si="0"/>
        <v>30</v>
      </c>
      <c r="G14" s="12">
        <v>12</v>
      </c>
      <c r="H14" s="12">
        <v>0</v>
      </c>
      <c r="I14" s="12">
        <v>0</v>
      </c>
      <c r="J14" s="12"/>
      <c r="K14" s="12"/>
      <c r="L14" s="12"/>
      <c r="M14" s="17">
        <f t="shared" si="1"/>
        <v>12</v>
      </c>
      <c r="N14" s="17">
        <f t="shared" si="2"/>
        <v>42</v>
      </c>
      <c r="O14" s="12"/>
      <c r="P14" s="12"/>
      <c r="Q14" s="16"/>
      <c r="R14" s="21"/>
      <c r="S14" s="21"/>
      <c r="T14" s="16"/>
      <c r="U14" s="34">
        <f>SUM(N14:S14)</f>
        <v>42</v>
      </c>
    </row>
    <row r="15" spans="1:21" ht="15.75">
      <c r="A15" s="11">
        <v>14</v>
      </c>
      <c r="B15" s="25" t="s">
        <v>43</v>
      </c>
      <c r="C15" s="12">
        <v>15</v>
      </c>
      <c r="D15" s="12">
        <v>0</v>
      </c>
      <c r="E15" s="12">
        <v>20</v>
      </c>
      <c r="F15" s="17">
        <f aca="true" t="shared" si="3" ref="F15:F26">SUM(C15:E15)</f>
        <v>35</v>
      </c>
      <c r="G15" s="12">
        <v>0</v>
      </c>
      <c r="H15" s="12">
        <v>2</v>
      </c>
      <c r="I15" s="12">
        <v>2</v>
      </c>
      <c r="J15" s="12"/>
      <c r="K15" s="12"/>
      <c r="L15" s="12"/>
      <c r="M15" s="17">
        <f aca="true" t="shared" si="4" ref="M15:M26">SUM(G15:L15)</f>
        <v>4</v>
      </c>
      <c r="N15" s="17">
        <f aca="true" t="shared" si="5" ref="N15:N26">F15+M15</f>
        <v>39</v>
      </c>
      <c r="O15" s="12"/>
      <c r="P15" s="12"/>
      <c r="Q15" s="16"/>
      <c r="R15" s="21"/>
      <c r="S15" s="21"/>
      <c r="T15" s="16"/>
      <c r="U15" s="34">
        <f>SUM(N15:S15)</f>
        <v>39</v>
      </c>
    </row>
    <row r="16" spans="1:22" ht="15.75">
      <c r="A16" s="12">
        <v>15</v>
      </c>
      <c r="B16" s="21" t="s">
        <v>39</v>
      </c>
      <c r="C16" s="12">
        <v>3</v>
      </c>
      <c r="D16" s="12">
        <v>0</v>
      </c>
      <c r="E16" s="12">
        <v>8</v>
      </c>
      <c r="F16" s="17">
        <f t="shared" si="3"/>
        <v>11</v>
      </c>
      <c r="G16" s="12">
        <v>18</v>
      </c>
      <c r="H16" s="12">
        <v>6</v>
      </c>
      <c r="I16" s="12">
        <v>0</v>
      </c>
      <c r="J16" s="12"/>
      <c r="K16" s="12"/>
      <c r="L16" s="12"/>
      <c r="M16" s="17">
        <f t="shared" si="4"/>
        <v>24</v>
      </c>
      <c r="N16" s="17">
        <f t="shared" si="5"/>
        <v>35</v>
      </c>
      <c r="O16" s="12"/>
      <c r="P16" s="12"/>
      <c r="Q16" s="12"/>
      <c r="R16" s="12"/>
      <c r="S16" s="12"/>
      <c r="T16" s="12"/>
      <c r="U16" s="16">
        <f>SUM(N16:S16)</f>
        <v>35</v>
      </c>
      <c r="V16" s="44"/>
    </row>
    <row r="17" spans="1:22" ht="16.5" thickBot="1">
      <c r="A17" s="41">
        <v>16</v>
      </c>
      <c r="B17" s="42" t="s">
        <v>41</v>
      </c>
      <c r="C17" s="42">
        <v>3</v>
      </c>
      <c r="D17" s="42">
        <v>3</v>
      </c>
      <c r="E17" s="42">
        <v>8</v>
      </c>
      <c r="F17" s="43">
        <f t="shared" si="3"/>
        <v>14</v>
      </c>
      <c r="G17" s="42">
        <v>16</v>
      </c>
      <c r="H17" s="42">
        <v>0</v>
      </c>
      <c r="I17" s="42">
        <v>2</v>
      </c>
      <c r="J17" s="42"/>
      <c r="K17" s="42"/>
      <c r="L17" s="42"/>
      <c r="M17" s="43">
        <f t="shared" si="4"/>
        <v>18</v>
      </c>
      <c r="N17" s="43">
        <f t="shared" si="5"/>
        <v>32</v>
      </c>
      <c r="O17" s="42"/>
      <c r="P17" s="42"/>
      <c r="Q17" s="50">
        <f>SUM(O17:P17)</f>
        <v>0</v>
      </c>
      <c r="R17" s="51">
        <v>0</v>
      </c>
      <c r="S17" s="51">
        <v>0</v>
      </c>
      <c r="T17" s="50">
        <f>SUM(R17:S17)</f>
        <v>0</v>
      </c>
      <c r="U17" s="52">
        <f>N17+Q17+T17</f>
        <v>32</v>
      </c>
      <c r="V17" s="35" t="s">
        <v>8</v>
      </c>
    </row>
    <row r="18" spans="1:21" ht="16.5" thickTop="1">
      <c r="A18" s="15">
        <v>17</v>
      </c>
      <c r="B18" s="15" t="s">
        <v>42</v>
      </c>
      <c r="C18" s="15">
        <v>0</v>
      </c>
      <c r="D18" s="15">
        <v>0</v>
      </c>
      <c r="E18" s="15">
        <v>0</v>
      </c>
      <c r="F18" s="19">
        <f t="shared" si="3"/>
        <v>0</v>
      </c>
      <c r="G18" s="15">
        <v>25</v>
      </c>
      <c r="H18" s="15">
        <v>0</v>
      </c>
      <c r="I18" s="15">
        <v>0</v>
      </c>
      <c r="J18" s="15"/>
      <c r="K18" s="15"/>
      <c r="L18" s="15"/>
      <c r="M18" s="19">
        <f t="shared" si="4"/>
        <v>25</v>
      </c>
      <c r="N18" s="19">
        <f t="shared" si="5"/>
        <v>25</v>
      </c>
      <c r="O18" s="15"/>
      <c r="P18" s="15"/>
      <c r="Q18" s="15"/>
      <c r="R18" s="15"/>
      <c r="S18" s="15"/>
      <c r="T18" s="15"/>
      <c r="U18" s="20">
        <f>SUM(N18:S18)</f>
        <v>25</v>
      </c>
    </row>
    <row r="19" spans="1:21" ht="15.75">
      <c r="A19" s="11">
        <v>18</v>
      </c>
      <c r="B19" s="12" t="s">
        <v>18</v>
      </c>
      <c r="C19" s="12">
        <v>0</v>
      </c>
      <c r="D19" s="12">
        <v>6</v>
      </c>
      <c r="E19" s="12">
        <v>0</v>
      </c>
      <c r="F19" s="17">
        <f t="shared" si="3"/>
        <v>6</v>
      </c>
      <c r="G19" s="12"/>
      <c r="H19" s="12"/>
      <c r="I19" s="12"/>
      <c r="J19" s="12"/>
      <c r="K19" s="12"/>
      <c r="L19" s="12"/>
      <c r="M19" s="17">
        <f t="shared" si="4"/>
        <v>0</v>
      </c>
      <c r="N19" s="17">
        <f t="shared" si="5"/>
        <v>6</v>
      </c>
      <c r="O19" s="12"/>
      <c r="P19" s="12"/>
      <c r="Q19" s="12"/>
      <c r="R19" s="12"/>
      <c r="S19" s="17"/>
      <c r="T19" s="17"/>
      <c r="U19" s="16">
        <f>N19+S19+O19+P19</f>
        <v>6</v>
      </c>
    </row>
    <row r="20" spans="1:21" ht="15.75">
      <c r="A20" s="12">
        <v>19</v>
      </c>
      <c r="B20" s="12" t="s">
        <v>37</v>
      </c>
      <c r="C20" s="12">
        <v>3</v>
      </c>
      <c r="D20" s="12">
        <v>0</v>
      </c>
      <c r="E20" s="12">
        <v>0</v>
      </c>
      <c r="F20" s="17">
        <f t="shared" si="3"/>
        <v>3</v>
      </c>
      <c r="G20" s="12"/>
      <c r="H20" s="12"/>
      <c r="I20" s="12"/>
      <c r="J20" s="12"/>
      <c r="K20" s="12"/>
      <c r="L20" s="12"/>
      <c r="M20" s="17">
        <f t="shared" si="4"/>
        <v>0</v>
      </c>
      <c r="N20" s="17">
        <f t="shared" si="5"/>
        <v>3</v>
      </c>
      <c r="O20" s="12"/>
      <c r="P20" s="12"/>
      <c r="Q20" s="12"/>
      <c r="R20" s="12"/>
      <c r="S20" s="17"/>
      <c r="T20" s="17"/>
      <c r="U20" s="16">
        <f>N20+S20+O20+P20</f>
        <v>3</v>
      </c>
    </row>
    <row r="21" spans="1:21" ht="15.75">
      <c r="A21" s="11">
        <v>20</v>
      </c>
      <c r="B21" s="12" t="s">
        <v>47</v>
      </c>
      <c r="C21" s="12"/>
      <c r="D21" s="12"/>
      <c r="E21" s="12"/>
      <c r="F21" s="17">
        <f t="shared" si="3"/>
        <v>0</v>
      </c>
      <c r="G21" s="12"/>
      <c r="H21" s="12"/>
      <c r="I21" s="12"/>
      <c r="J21" s="12"/>
      <c r="K21" s="12"/>
      <c r="L21" s="12"/>
      <c r="M21" s="17">
        <f t="shared" si="4"/>
        <v>0</v>
      </c>
      <c r="N21" s="17">
        <f t="shared" si="5"/>
        <v>0</v>
      </c>
      <c r="O21" s="12"/>
      <c r="P21" s="12"/>
      <c r="Q21" s="16"/>
      <c r="R21" s="21"/>
      <c r="S21" s="21"/>
      <c r="T21" s="16">
        <f>SUM(R21:S21)</f>
        <v>0</v>
      </c>
      <c r="U21" s="34">
        <f>N21+Q21+T21</f>
        <v>0</v>
      </c>
    </row>
    <row r="22" spans="1:21" ht="15.75">
      <c r="A22" s="12">
        <v>21</v>
      </c>
      <c r="B22" s="12"/>
      <c r="C22" s="12"/>
      <c r="D22" s="12"/>
      <c r="E22" s="12"/>
      <c r="F22" s="17">
        <f t="shared" si="3"/>
        <v>0</v>
      </c>
      <c r="G22" s="12"/>
      <c r="H22" s="12"/>
      <c r="I22" s="12"/>
      <c r="J22" s="12"/>
      <c r="K22" s="12"/>
      <c r="L22" s="12"/>
      <c r="M22" s="17">
        <f t="shared" si="4"/>
        <v>0</v>
      </c>
      <c r="N22" s="17">
        <f t="shared" si="5"/>
        <v>0</v>
      </c>
      <c r="O22" s="12"/>
      <c r="P22" s="12"/>
      <c r="Q22" s="12"/>
      <c r="R22" s="12"/>
      <c r="S22" s="12"/>
      <c r="T22" s="12"/>
      <c r="U22" s="16">
        <f>SUM(N22:S22)</f>
        <v>0</v>
      </c>
    </row>
    <row r="23" spans="1:22" ht="16.5" thickBot="1">
      <c r="A23" s="22">
        <v>22</v>
      </c>
      <c r="B23" s="44"/>
      <c r="C23" s="22"/>
      <c r="D23" s="22"/>
      <c r="E23" s="22"/>
      <c r="F23" s="23">
        <f t="shared" si="3"/>
        <v>0</v>
      </c>
      <c r="G23" s="22"/>
      <c r="H23" s="22"/>
      <c r="I23" s="22"/>
      <c r="J23" s="22"/>
      <c r="K23" s="22"/>
      <c r="L23" s="22"/>
      <c r="M23" s="23">
        <f t="shared" si="4"/>
        <v>0</v>
      </c>
      <c r="N23" s="23">
        <f t="shared" si="5"/>
        <v>0</v>
      </c>
      <c r="O23" s="22"/>
      <c r="P23" s="22"/>
      <c r="Q23" s="22"/>
      <c r="R23" s="22"/>
      <c r="S23" s="22"/>
      <c r="T23" s="22"/>
      <c r="U23" s="18">
        <f>SUM(N23:S23)</f>
        <v>0</v>
      </c>
      <c r="V23" s="44"/>
    </row>
    <row r="24" spans="1:22" ht="15.75" customHeight="1">
      <c r="A24" s="24">
        <v>23</v>
      </c>
      <c r="B24" s="39" t="s">
        <v>45</v>
      </c>
      <c r="C24" s="13">
        <v>3</v>
      </c>
      <c r="D24" s="13">
        <v>30</v>
      </c>
      <c r="E24" s="13">
        <v>0</v>
      </c>
      <c r="F24" s="14">
        <f t="shared" si="3"/>
        <v>33</v>
      </c>
      <c r="G24" s="13">
        <v>16</v>
      </c>
      <c r="H24" s="13">
        <v>12</v>
      </c>
      <c r="I24" s="13">
        <v>30</v>
      </c>
      <c r="J24" s="13">
        <v>40</v>
      </c>
      <c r="K24" s="13">
        <v>3</v>
      </c>
      <c r="L24" s="13">
        <v>1</v>
      </c>
      <c r="M24" s="14">
        <f t="shared" si="4"/>
        <v>102</v>
      </c>
      <c r="N24" s="14">
        <f t="shared" si="5"/>
        <v>135</v>
      </c>
      <c r="O24" s="13">
        <v>15</v>
      </c>
      <c r="P24" s="13">
        <v>10</v>
      </c>
      <c r="Q24" s="14">
        <f>SUM(O24:P24)</f>
        <v>25</v>
      </c>
      <c r="R24" s="13">
        <v>50</v>
      </c>
      <c r="S24" s="13">
        <v>0</v>
      </c>
      <c r="T24" s="14">
        <f>SUM(R24:S24)</f>
        <v>50</v>
      </c>
      <c r="U24" s="47">
        <f>N24+Q24+T24</f>
        <v>210</v>
      </c>
      <c r="V24" s="36" t="s">
        <v>20</v>
      </c>
    </row>
    <row r="25" spans="1:22" ht="15.75">
      <c r="A25" s="12">
        <v>24</v>
      </c>
      <c r="B25" s="40"/>
      <c r="C25" s="12"/>
      <c r="D25" s="12"/>
      <c r="E25" s="12"/>
      <c r="F25" s="17">
        <f t="shared" si="3"/>
        <v>0</v>
      </c>
      <c r="G25" s="12"/>
      <c r="H25" s="12"/>
      <c r="I25" s="12"/>
      <c r="J25" s="12"/>
      <c r="K25" s="12"/>
      <c r="L25" s="12"/>
      <c r="M25" s="17">
        <f t="shared" si="4"/>
        <v>0</v>
      </c>
      <c r="N25" s="17">
        <f t="shared" si="5"/>
        <v>0</v>
      </c>
      <c r="O25" s="12"/>
      <c r="P25" s="12"/>
      <c r="Q25" s="12"/>
      <c r="R25" s="12"/>
      <c r="S25" s="12"/>
      <c r="T25" s="12"/>
      <c r="U25" s="16">
        <f>SUM(N25:S25)</f>
        <v>0</v>
      </c>
      <c r="V25" s="29" t="s">
        <v>20</v>
      </c>
    </row>
    <row r="26" spans="1:22" ht="15.75">
      <c r="A26" s="11">
        <v>25</v>
      </c>
      <c r="B26" s="12"/>
      <c r="C26" s="12"/>
      <c r="D26" s="12"/>
      <c r="E26" s="12"/>
      <c r="F26" s="17">
        <f t="shared" si="3"/>
        <v>0</v>
      </c>
      <c r="G26" s="12"/>
      <c r="H26" s="12"/>
      <c r="I26" s="12"/>
      <c r="J26" s="12"/>
      <c r="K26" s="12"/>
      <c r="L26" s="12"/>
      <c r="M26" s="17">
        <f t="shared" si="4"/>
        <v>0</v>
      </c>
      <c r="N26" s="17">
        <f t="shared" si="5"/>
        <v>0</v>
      </c>
      <c r="O26" s="12"/>
      <c r="P26" s="12"/>
      <c r="Q26" s="12"/>
      <c r="R26" s="12"/>
      <c r="S26" s="12"/>
      <c r="T26" s="12"/>
      <c r="U26" s="16">
        <f>SUM(N26:S26)</f>
        <v>0</v>
      </c>
      <c r="V26" s="29" t="s">
        <v>20</v>
      </c>
    </row>
    <row r="27" spans="1:21" ht="15.75">
      <c r="A27" s="25"/>
      <c r="B27" s="25"/>
      <c r="C27" s="25"/>
      <c r="D27" s="25"/>
      <c r="E27" s="25"/>
      <c r="F27" s="26"/>
      <c r="G27" s="25"/>
      <c r="H27" s="25"/>
      <c r="I27" s="25"/>
      <c r="J27" s="25"/>
      <c r="K27" s="25"/>
      <c r="L27" s="25"/>
      <c r="M27" s="26"/>
      <c r="N27" s="27"/>
      <c r="O27" s="25"/>
      <c r="P27" s="25"/>
      <c r="Q27" s="25"/>
      <c r="R27" s="25"/>
      <c r="S27" s="25"/>
      <c r="T27" s="25"/>
      <c r="U27" s="28"/>
    </row>
    <row r="28" spans="2:19" ht="15.75">
      <c r="B28" s="30" t="s">
        <v>4</v>
      </c>
      <c r="C28" s="33">
        <f>AVERAGE(C2:C26)</f>
        <v>10.65</v>
      </c>
      <c r="D28" s="33">
        <f>AVERAGE(D2:D26)</f>
        <v>12.6</v>
      </c>
      <c r="E28" s="33">
        <f>AVERAGE(E2:E26)</f>
        <v>11</v>
      </c>
      <c r="F28" s="33">
        <f>AVERAGE(F2:F20)</f>
        <v>34.31578947368421</v>
      </c>
      <c r="G28" s="33">
        <f aca="true" t="shared" si="6" ref="G28:L28">AVERAGE(G2:G26)</f>
        <v>14.5</v>
      </c>
      <c r="H28" s="33">
        <f t="shared" si="6"/>
        <v>5.833333333333333</v>
      </c>
      <c r="I28" s="33">
        <f t="shared" si="6"/>
        <v>14.555555555555555</v>
      </c>
      <c r="J28" s="33">
        <f t="shared" si="6"/>
        <v>18.615384615384617</v>
      </c>
      <c r="K28" s="33">
        <f t="shared" si="6"/>
        <v>6.230769230769231</v>
      </c>
      <c r="L28" s="33">
        <f t="shared" si="6"/>
        <v>11.23076923076923</v>
      </c>
      <c r="M28" s="33">
        <f>AVERAGE(M2:M18)</f>
        <v>58.529411764705884</v>
      </c>
      <c r="N28" s="33"/>
      <c r="O28" s="33">
        <f>AVERAGE(O1:O26)</f>
        <v>27</v>
      </c>
      <c r="P28" s="33">
        <f>AVERAGE(P1:P26)</f>
        <v>4.5</v>
      </c>
      <c r="Q28" s="33"/>
      <c r="R28" s="33">
        <f>AVERAGE(R1:R26)</f>
        <v>29</v>
      </c>
      <c r="S28" s="33">
        <f>AVERAGE(S1:S26)</f>
        <v>20</v>
      </c>
    </row>
    <row r="29" spans="2:20" ht="15.75">
      <c r="B29" s="30" t="s">
        <v>6</v>
      </c>
      <c r="C29" s="31">
        <f>C28/C31</f>
        <v>0.35500000000000004</v>
      </c>
      <c r="D29" s="31">
        <f aca="true" t="shared" si="7" ref="D29:L29">D28/D31</f>
        <v>0.42</v>
      </c>
      <c r="E29" s="31">
        <f t="shared" si="7"/>
        <v>0.275</v>
      </c>
      <c r="G29" s="31">
        <f t="shared" si="7"/>
        <v>0.4393939393939394</v>
      </c>
      <c r="H29" s="31">
        <f>H28/H31</f>
        <v>0.17676767676767677</v>
      </c>
      <c r="I29" s="31">
        <f>I28/I31</f>
        <v>0.42810457516339867</v>
      </c>
      <c r="J29" s="31">
        <f t="shared" si="7"/>
        <v>0.4653846153846154</v>
      </c>
      <c r="K29" s="31">
        <f t="shared" si="7"/>
        <v>0.2076923076923077</v>
      </c>
      <c r="L29" s="31">
        <f t="shared" si="7"/>
        <v>0.3743589743589743</v>
      </c>
      <c r="O29" s="31">
        <f>O28/O31</f>
        <v>0.54</v>
      </c>
      <c r="P29" s="31">
        <f>P28/P31</f>
        <v>0.09</v>
      </c>
      <c r="Q29" s="31"/>
      <c r="R29" s="31">
        <f>R28/R31</f>
        <v>0.58</v>
      </c>
      <c r="S29" s="31">
        <f>S28/S31</f>
        <v>0.4</v>
      </c>
      <c r="T29" s="31"/>
    </row>
    <row r="30" spans="2:19" ht="15.75">
      <c r="B30" s="30" t="s">
        <v>5</v>
      </c>
      <c r="C30" s="29">
        <f>COUNTIF(C2:C26,C31)</f>
        <v>1</v>
      </c>
      <c r="D30" s="29">
        <f>COUNTIF(D2:D26,D31)</f>
        <v>6</v>
      </c>
      <c r="E30" s="29">
        <f>COUNTIF(E2:E26,E31)</f>
        <v>1</v>
      </c>
      <c r="G30" s="29">
        <f aca="true" t="shared" si="8" ref="G30:L30">COUNTIF(G2:G26,G31)</f>
        <v>0</v>
      </c>
      <c r="H30" s="29">
        <f t="shared" si="8"/>
        <v>0</v>
      </c>
      <c r="I30" s="29">
        <f t="shared" si="8"/>
        <v>1</v>
      </c>
      <c r="J30" s="29">
        <f t="shared" si="8"/>
        <v>4</v>
      </c>
      <c r="K30" s="29">
        <f t="shared" si="8"/>
        <v>1</v>
      </c>
      <c r="L30" s="29">
        <f t="shared" si="8"/>
        <v>1</v>
      </c>
      <c r="O30" s="29">
        <f>COUNTIF(O1:O26,O31)</f>
        <v>1</v>
      </c>
      <c r="P30" s="29">
        <f>COUNTIF(P1:P26,P31)</f>
        <v>0</v>
      </c>
      <c r="R30" s="29">
        <f>COUNTIF(R1:R26,R31)</f>
        <v>3</v>
      </c>
      <c r="S30" s="29">
        <f>COUNTIF(S1:S26,S31)</f>
        <v>4</v>
      </c>
    </row>
    <row r="31" spans="3:20" ht="15.75">
      <c r="C31" s="32">
        <v>30</v>
      </c>
      <c r="D31" s="32">
        <v>30</v>
      </c>
      <c r="E31" s="32">
        <v>40</v>
      </c>
      <c r="F31" s="32"/>
      <c r="G31" s="32">
        <v>33</v>
      </c>
      <c r="H31" s="32">
        <v>33</v>
      </c>
      <c r="I31" s="32">
        <v>34</v>
      </c>
      <c r="J31" s="32">
        <v>40</v>
      </c>
      <c r="K31" s="32">
        <v>30</v>
      </c>
      <c r="L31" s="32">
        <v>30</v>
      </c>
      <c r="O31" s="32">
        <v>50</v>
      </c>
      <c r="P31" s="32">
        <v>50</v>
      </c>
      <c r="Q31" s="32"/>
      <c r="R31" s="32">
        <v>50</v>
      </c>
      <c r="S31" s="32">
        <v>50</v>
      </c>
      <c r="T31" s="32"/>
    </row>
  </sheetData>
  <sheetProtection/>
  <printOptions gridLines="1"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headerFooter alignWithMargins="0">
    <oddHeader>&amp;CCEOI Olimpiai válogatóverseny 2013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 László</cp:lastModifiedBy>
  <cp:lastPrinted>2012-04-23T11:22:19Z</cp:lastPrinted>
  <dcterms:created xsi:type="dcterms:W3CDTF">1998-04-24T15:38:46Z</dcterms:created>
  <dcterms:modified xsi:type="dcterms:W3CDTF">2013-04-12T13:39:21Z</dcterms:modified>
  <cp:category/>
  <cp:version/>
  <cp:contentType/>
  <cp:contentStatus/>
</cp:coreProperties>
</file>